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5710E8AF-7EED-43E1-B98D-0282C9227396}" xr6:coauthVersionLast="38" xr6:coauthVersionMax="38" xr10:uidLastSave="{00000000-0000-0000-0000-000000000000}"/>
  <bookViews>
    <workbookView xWindow="360" yWindow="60" windowWidth="11295" windowHeight="5580" activeTab="3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OLE_LINK1" localSheetId="0">Arkusz1!$A$5</definedName>
  </definedNames>
  <calcPr calcId="162913"/>
</workbook>
</file>

<file path=xl/calcChain.xml><?xml version="1.0" encoding="utf-8"?>
<calcChain xmlns="http://schemas.openxmlformats.org/spreadsheetml/2006/main">
  <c r="P29" i="4" l="1"/>
  <c r="P13" i="4"/>
  <c r="P7" i="4"/>
  <c r="P17" i="3"/>
  <c r="O17" i="3"/>
  <c r="N17" i="3"/>
  <c r="M17" i="3"/>
  <c r="O24" i="2"/>
  <c r="N24" i="2"/>
  <c r="M24" i="2"/>
  <c r="P24" i="2"/>
  <c r="Q24" i="2"/>
  <c r="J109" i="1"/>
  <c r="K109" i="1"/>
  <c r="O29" i="4"/>
  <c r="N29" i="4"/>
  <c r="M29" i="4"/>
  <c r="N13" i="4"/>
  <c r="O13" i="4"/>
  <c r="M13" i="4"/>
  <c r="H40" i="4" l="1"/>
</calcChain>
</file>

<file path=xl/sharedStrings.xml><?xml version="1.0" encoding="utf-8"?>
<sst xmlns="http://schemas.openxmlformats.org/spreadsheetml/2006/main" count="1132" uniqueCount="534">
  <si>
    <t>lp</t>
  </si>
  <si>
    <t xml:space="preserve">punkt odbioru </t>
  </si>
  <si>
    <t>rodzaj punktu poboru</t>
  </si>
  <si>
    <t>miejscowość</t>
  </si>
  <si>
    <t xml:space="preserve">numer ewidencyjny </t>
  </si>
  <si>
    <t>numer PPE</t>
  </si>
  <si>
    <t xml:space="preserve"> taryfa</t>
  </si>
  <si>
    <t>moc umowna</t>
  </si>
  <si>
    <t>Bogusławki Małe (wieś)</t>
  </si>
  <si>
    <t>Oświetlenie Uliczne</t>
  </si>
  <si>
    <t>Bogusławki Małe</t>
  </si>
  <si>
    <t>20000065/00029</t>
  </si>
  <si>
    <t>PLZELD020012430144</t>
  </si>
  <si>
    <t>C11o</t>
  </si>
  <si>
    <t>20000065/00091</t>
  </si>
  <si>
    <t>PLZELD020012910192</t>
  </si>
  <si>
    <t>Boguszyce 1</t>
  </si>
  <si>
    <t>Boguszyce</t>
  </si>
  <si>
    <t>20000065/00024</t>
  </si>
  <si>
    <t>PLZELD020012380139</t>
  </si>
  <si>
    <t>Boguszyce 3</t>
  </si>
  <si>
    <t>20000065/00025</t>
  </si>
  <si>
    <t>PLZELD020012390140</t>
  </si>
  <si>
    <t>Boguszyce 4</t>
  </si>
  <si>
    <t>20000065/00026</t>
  </si>
  <si>
    <t>PLZELD020012400141</t>
  </si>
  <si>
    <t>Boguszyce 5</t>
  </si>
  <si>
    <t>20000065/00027</t>
  </si>
  <si>
    <t>PLZELD020012410142</t>
  </si>
  <si>
    <t>Byszewice</t>
  </si>
  <si>
    <t>20000065/00030</t>
  </si>
  <si>
    <t>PLZELD020012440145</t>
  </si>
  <si>
    <t>Chrusty (Stare) 1</t>
  </si>
  <si>
    <t>Chrusty</t>
  </si>
  <si>
    <t>20000065/00112</t>
  </si>
  <si>
    <t>PLZELD020013090113</t>
  </si>
  <si>
    <t>Chrusty (Stare) 2</t>
  </si>
  <si>
    <t>20000065/00113</t>
  </si>
  <si>
    <t>PLZELD020013100114</t>
  </si>
  <si>
    <t>Chrusty 3 (Tatar)</t>
  </si>
  <si>
    <t>20000065/00114</t>
  </si>
  <si>
    <t>PLZELD020013110115</t>
  </si>
  <si>
    <t>Chrusty Nowe (słup 14)</t>
  </si>
  <si>
    <t>20000024/00021</t>
  </si>
  <si>
    <t>PLZELD020008720161</t>
  </si>
  <si>
    <t>Chrusty Nowe (słup nr 24)</t>
  </si>
  <si>
    <t>20000065/00147</t>
  </si>
  <si>
    <t>PLZELD020013310135</t>
  </si>
  <si>
    <t>Chrusty Nowe (słup nr 46)</t>
  </si>
  <si>
    <t>20000065/00146</t>
  </si>
  <si>
    <t xml:space="preserve">PLZELD020013300134 </t>
  </si>
  <si>
    <t>Dziurdzioły (RE Ż.)</t>
  </si>
  <si>
    <t>Dziurdzioły</t>
  </si>
  <si>
    <t>20000065/00050</t>
  </si>
  <si>
    <t>PLZELD020012630164</t>
  </si>
  <si>
    <t>Dziurdzioły 2 (RE Ż)</t>
  </si>
  <si>
    <t>20000065/00358</t>
  </si>
  <si>
    <t>PLZELD021148850102</t>
  </si>
  <si>
    <t>Dziurdzioły (RE Tomaszów Maz.)</t>
  </si>
  <si>
    <t>60000538/00004</t>
  </si>
  <si>
    <t>PLZELD060947280132</t>
  </si>
  <si>
    <t>Gaj</t>
  </si>
  <si>
    <t>20000065/00051</t>
  </si>
  <si>
    <t>PLZELD020012640165</t>
  </si>
  <si>
    <t>Garłów</t>
  </si>
  <si>
    <t>20000065/00031</t>
  </si>
  <si>
    <t>PLZELD020012450146</t>
  </si>
  <si>
    <t>Głuchówek</t>
  </si>
  <si>
    <t>20000065/00060</t>
  </si>
  <si>
    <t>PLZELD020012730174</t>
  </si>
  <si>
    <t>Helenów</t>
  </si>
  <si>
    <t>20000065/00103</t>
  </si>
  <si>
    <t>PLZELD020013030107</t>
  </si>
  <si>
    <t>1.1 Gmina Rawa Mazowiecka - oświetlenie uliczne; adres: al. Konstytucji 3 Maja 32, 96-200 Rawa Mazowiecka; NIP 835 15 43 055</t>
  </si>
  <si>
    <t>Julianów - wieś</t>
  </si>
  <si>
    <t>Julianów</t>
  </si>
  <si>
    <t>20000065/00110</t>
  </si>
  <si>
    <t>PLZELD020013070111</t>
  </si>
  <si>
    <t>Kaleń 1</t>
  </si>
  <si>
    <t>Kaleń</t>
  </si>
  <si>
    <t>20000065/00072</t>
  </si>
  <si>
    <t>PLZELD020012850186</t>
  </si>
  <si>
    <t>Kaleń 2</t>
  </si>
  <si>
    <t>20000065/00067</t>
  </si>
  <si>
    <t>PLZELD020012800181</t>
  </si>
  <si>
    <t>Kaleń 3</t>
  </si>
  <si>
    <t>20000065/00066</t>
  </si>
  <si>
    <t>PLZELD020012790180</t>
  </si>
  <si>
    <t>Kaleń szkoła</t>
  </si>
  <si>
    <t>20000065/00104</t>
  </si>
  <si>
    <t>PLZELD020013040108</t>
  </si>
  <si>
    <t>Kaliszki 2</t>
  </si>
  <si>
    <t>Kaliszki</t>
  </si>
  <si>
    <t>20000065/00053</t>
  </si>
  <si>
    <t>PLZELD020012660167</t>
  </si>
  <si>
    <t>Konopnica 1</t>
  </si>
  <si>
    <t>Konopnica</t>
  </si>
  <si>
    <t>20000065/00032</t>
  </si>
  <si>
    <t>PLZELD020012460147</t>
  </si>
  <si>
    <t>Konopnica 2</t>
  </si>
  <si>
    <t>20000065/00033</t>
  </si>
  <si>
    <t>PLZELD020012470148</t>
  </si>
  <si>
    <t>Konopnica Gorzelnia</t>
  </si>
  <si>
    <t>20000065/00126</t>
  </si>
  <si>
    <t>PLZELD020013160120</t>
  </si>
  <si>
    <t>Konopnica Kolonia</t>
  </si>
  <si>
    <t>20000065/00129</t>
  </si>
  <si>
    <t>PLZELD020013190123</t>
  </si>
  <si>
    <t>Konopnica - wiadukt</t>
  </si>
  <si>
    <t>20000065/00363</t>
  </si>
  <si>
    <t>PLZELD021182550174</t>
  </si>
  <si>
    <t>Księża Wola 1</t>
  </si>
  <si>
    <t>Księża Wola</t>
  </si>
  <si>
    <t>20000065/00082</t>
  </si>
  <si>
    <t>PLZELD020012870188</t>
  </si>
  <si>
    <t>Księża Wola 2</t>
  </si>
  <si>
    <t>20000065/00144</t>
  </si>
  <si>
    <t>PLZELD020013280132</t>
  </si>
  <si>
    <t>Księża Wola 3</t>
  </si>
  <si>
    <t>20000065/00109</t>
  </si>
  <si>
    <t>PLZELD020013060110</t>
  </si>
  <si>
    <t>Kurzeszyn 1</t>
  </si>
  <si>
    <t>Kurzeszyn</t>
  </si>
  <si>
    <t>20000065/00063</t>
  </si>
  <si>
    <t>PLZELD020012760177</t>
  </si>
  <si>
    <t>Kurzeszyn 2</t>
  </si>
  <si>
    <t>20000065/00064</t>
  </si>
  <si>
    <t>PLZELD020012770178</t>
  </si>
  <si>
    <t>Kurzeszyn SKR</t>
  </si>
  <si>
    <t>Nowy Kurzeszyn</t>
  </si>
  <si>
    <t>20000065/00054</t>
  </si>
  <si>
    <t>PLZELD020012670168</t>
  </si>
  <si>
    <t>Leopoldów 1</t>
  </si>
  <si>
    <t>Leopoldów</t>
  </si>
  <si>
    <t>20000065/00045</t>
  </si>
  <si>
    <t>PLZELD020012590160</t>
  </si>
  <si>
    <t>Linków 1</t>
  </si>
  <si>
    <t>Linków</t>
  </si>
  <si>
    <t>20000065/00055</t>
  </si>
  <si>
    <t>PLZELD020012680169</t>
  </si>
  <si>
    <t>Linków 2</t>
  </si>
  <si>
    <t>20000065/00079</t>
  </si>
  <si>
    <t>PLZELD020012860187</t>
  </si>
  <si>
    <t xml:space="preserve">Lutkówka </t>
  </si>
  <si>
    <t>Lutkówka</t>
  </si>
  <si>
    <t>20000065/00070</t>
  </si>
  <si>
    <t>PLZELD020012830184</t>
  </si>
  <si>
    <t>Matyldów</t>
  </si>
  <si>
    <t>20000065/00034</t>
  </si>
  <si>
    <t>PLZELD020012480149</t>
  </si>
  <si>
    <t>Małgorzatów</t>
  </si>
  <si>
    <t>60000538/00001</t>
  </si>
  <si>
    <t>PLZELD060947260130</t>
  </si>
  <si>
    <t>Niwna - Pokrzywna</t>
  </si>
  <si>
    <t>Niwna</t>
  </si>
  <si>
    <t>20000065/00102</t>
  </si>
  <si>
    <t>PLZELD020013020106</t>
  </si>
  <si>
    <t>Niwna Sucha</t>
  </si>
  <si>
    <t>20000065/00049</t>
  </si>
  <si>
    <t>PLZELD020012620163</t>
  </si>
  <si>
    <t>Nowy Głuchówek</t>
  </si>
  <si>
    <t>20000065/00061</t>
  </si>
  <si>
    <t>PLZELD020012740175</t>
  </si>
  <si>
    <t>Nowy Głuchówek 1</t>
  </si>
  <si>
    <t>20000065/00357</t>
  </si>
  <si>
    <t>PLZELD021148840101</t>
  </si>
  <si>
    <t>Nowa Rossocha</t>
  </si>
  <si>
    <t>20000065/00043</t>
  </si>
  <si>
    <t>PLZELD020012570158</t>
  </si>
  <si>
    <t>Nowa Wojska 2</t>
  </si>
  <si>
    <t>Nowa Wojska</t>
  </si>
  <si>
    <t>20000065/00092</t>
  </si>
  <si>
    <t>PLZELD020012920193</t>
  </si>
  <si>
    <t>Pasieka Wałowska 1</t>
  </si>
  <si>
    <t>Pasieka Wałowska</t>
  </si>
  <si>
    <t>20000065/00115</t>
  </si>
  <si>
    <t>PLZELD020013120116</t>
  </si>
  <si>
    <t>Pasieka Wałowska 2</t>
  </si>
  <si>
    <t>20000065/00116</t>
  </si>
  <si>
    <t>PLZELD020013130117</t>
  </si>
  <si>
    <t>Pasieka Wałowska 3 (Wałowice 4)</t>
  </si>
  <si>
    <t>20000065/00117</t>
  </si>
  <si>
    <t>PLZELD020013140118</t>
  </si>
  <si>
    <t>Podlas</t>
  </si>
  <si>
    <t>20000065/00094</t>
  </si>
  <si>
    <t>PLZELD020012940195</t>
  </si>
  <si>
    <t>Podlas - cegielnia</t>
  </si>
  <si>
    <t>20000065/00111</t>
  </si>
  <si>
    <t>PLZELD020013080112</t>
  </si>
  <si>
    <t>Podlas – droga serwisowa</t>
  </si>
  <si>
    <t>20000065/00364</t>
  </si>
  <si>
    <t>PLZELD021201270106</t>
  </si>
  <si>
    <t>Matyldów – Bogusławki Duże</t>
  </si>
  <si>
    <t>Bogusławki Małe/st. Leopoldów 2</t>
  </si>
  <si>
    <t>Przewodowice A</t>
  </si>
  <si>
    <t>Przewodowice</t>
  </si>
  <si>
    <t>20000065/00048</t>
  </si>
  <si>
    <t>PLZELD020012610162</t>
  </si>
  <si>
    <t>Przewodowice B</t>
  </si>
  <si>
    <t>20000065/00062</t>
  </si>
  <si>
    <t>PLZELD020012750176</t>
  </si>
  <si>
    <t>Pukinin 1</t>
  </si>
  <si>
    <t>Pukinin</t>
  </si>
  <si>
    <t>20000065/00058</t>
  </si>
  <si>
    <t>PLZELD020012710172</t>
  </si>
  <si>
    <t>Pukinin 2</t>
  </si>
  <si>
    <t>20000065/00057</t>
  </si>
  <si>
    <t>PLZELD020012700171</t>
  </si>
  <si>
    <t>Pukinin 3</t>
  </si>
  <si>
    <t>20000065/00059</t>
  </si>
  <si>
    <t>PLZELD020012720173</t>
  </si>
  <si>
    <t>Pukinin SKR</t>
  </si>
  <si>
    <t>20000065/00100</t>
  </si>
  <si>
    <t>PLZELD020013000104</t>
  </si>
  <si>
    <t>20000065/00133</t>
  </si>
  <si>
    <t>PLZELD020013210125</t>
  </si>
  <si>
    <t>Pukinin Aleksandrówka</t>
  </si>
  <si>
    <t>20000065/00137</t>
  </si>
  <si>
    <t>PLZELD020013230127</t>
  </si>
  <si>
    <t>Rossocha 1</t>
  </si>
  <si>
    <t>Rossocha</t>
  </si>
  <si>
    <t>20000065/00065</t>
  </si>
  <si>
    <t>PLZELD020012780179</t>
  </si>
  <si>
    <t>Rossocha 2</t>
  </si>
  <si>
    <t>20000065/00047</t>
  </si>
  <si>
    <t>PLZELD020012600161</t>
  </si>
  <si>
    <t>Skierniewicka - Wałowice</t>
  </si>
  <si>
    <t>Rawa Maz. - Wałowice</t>
  </si>
  <si>
    <t>20000065/00356</t>
  </si>
  <si>
    <t>PLZELD021128500104</t>
  </si>
  <si>
    <t>Soszyce</t>
  </si>
  <si>
    <t>20000065/00038</t>
  </si>
  <si>
    <t>PLZELD020012520153</t>
  </si>
  <si>
    <t>Stara Rossocha</t>
  </si>
  <si>
    <t>20000065/00090</t>
  </si>
  <si>
    <t>PLZELD021124620104</t>
  </si>
  <si>
    <t>Stara Rossocha (Kępina)</t>
  </si>
  <si>
    <t>20000065/00128</t>
  </si>
  <si>
    <t>PLZELD020013180122</t>
  </si>
  <si>
    <t>Stara Wojska 1</t>
  </si>
  <si>
    <t>Stara Wojska</t>
  </si>
  <si>
    <t>20000065/00068</t>
  </si>
  <si>
    <t>PLZELD020012810182</t>
  </si>
  <si>
    <t>Stara Wojska 2</t>
  </si>
  <si>
    <t>20000065/00056</t>
  </si>
  <si>
    <t>PLZELD020012690170</t>
  </si>
  <si>
    <t>Stare Byliny (wieś)</t>
  </si>
  <si>
    <t>Stare Byliny</t>
  </si>
  <si>
    <t>20000065/00028</t>
  </si>
  <si>
    <t>PLZELD020012420143</t>
  </si>
  <si>
    <t>Stare Byliny PGR</t>
  </si>
  <si>
    <t>20000065/00125</t>
  </si>
  <si>
    <t>PLZELD020013150119</t>
  </si>
  <si>
    <t>Stare Byliny/Kol. Zawady</t>
  </si>
  <si>
    <t>Zawady</t>
  </si>
  <si>
    <t>20000065/00136</t>
  </si>
  <si>
    <t>PLZELD020013220126</t>
  </si>
  <si>
    <t>Stary Dwór</t>
  </si>
  <si>
    <t>20000065/00036</t>
  </si>
  <si>
    <t>PLZELD020012500151</t>
  </si>
  <si>
    <t>Ścieki (Jeżowska)</t>
  </si>
  <si>
    <t>Jeżowska</t>
  </si>
  <si>
    <t>20000065/00142</t>
  </si>
  <si>
    <t>PLZELD020013260130</t>
  </si>
  <si>
    <t>Ścieki</t>
  </si>
  <si>
    <t>20000065/00035</t>
  </si>
  <si>
    <t>PLZELD020012490150</t>
  </si>
  <si>
    <t>Świnice</t>
  </si>
  <si>
    <t>20000065/00089</t>
  </si>
  <si>
    <t>PLZELD020012890190</t>
  </si>
  <si>
    <t>Wałowice 1</t>
  </si>
  <si>
    <t>Wałowice</t>
  </si>
  <si>
    <t>20000065/00040</t>
  </si>
  <si>
    <t>PLZELD020012540155</t>
  </si>
  <si>
    <t>Wałowice 2 (st. 3)</t>
  </si>
  <si>
    <t>20000065/00041</t>
  </si>
  <si>
    <t>PLZELD020012550156</t>
  </si>
  <si>
    <t>Wałowice trasa (SUW)</t>
  </si>
  <si>
    <t>20000065/00127</t>
  </si>
  <si>
    <t>PLZELD020013170121</t>
  </si>
  <si>
    <t>Wilkowice 1</t>
  </si>
  <si>
    <t>Wilkowice</t>
  </si>
  <si>
    <t>20000065/00071</t>
  </si>
  <si>
    <t>PLZELD020012840185</t>
  </si>
  <si>
    <t>Wilkowice 2</t>
  </si>
  <si>
    <t>20000065/00052</t>
  </si>
  <si>
    <t>PLZELD020012650166</t>
  </si>
  <si>
    <t>Wilkowice 3</t>
  </si>
  <si>
    <t>20000065/00095</t>
  </si>
  <si>
    <t>PLZELD020012950196</t>
  </si>
  <si>
    <t>Wilkowice 4</t>
  </si>
  <si>
    <t>20000065/00096</t>
  </si>
  <si>
    <t>PLZELD020012960100</t>
  </si>
  <si>
    <t>Wilkowice Kolonia</t>
  </si>
  <si>
    <t>20000065/00097</t>
  </si>
  <si>
    <t>PLZELD020012970101</t>
  </si>
  <si>
    <t>Wilkowice RSP</t>
  </si>
  <si>
    <t>20000065/00130</t>
  </si>
  <si>
    <t>PLZELD020013200124</t>
  </si>
  <si>
    <t>Wołucza 1</t>
  </si>
  <si>
    <t>Wołucza</t>
  </si>
  <si>
    <t>20000065/00101</t>
  </si>
  <si>
    <t>PLZELD020013010105</t>
  </si>
  <si>
    <t>Wołucza 2</t>
  </si>
  <si>
    <t>20000065/00039</t>
  </si>
  <si>
    <t>PLZELD020012530154</t>
  </si>
  <si>
    <t>Zagórze</t>
  </si>
  <si>
    <t>20000065/00069</t>
  </si>
  <si>
    <t>PLZELD020012820183</t>
  </si>
  <si>
    <t>Zarzecze</t>
  </si>
  <si>
    <t>20000065/00093</t>
  </si>
  <si>
    <t>PLZELD020012930194</t>
  </si>
  <si>
    <t>20000065/00042</t>
  </si>
  <si>
    <t>PLZELD020012560157</t>
  </si>
  <si>
    <t>Zielone 5</t>
  </si>
  <si>
    <t>Zielone</t>
  </si>
  <si>
    <t>60000538/00002</t>
  </si>
  <si>
    <t>PLZELD060947250129</t>
  </si>
  <si>
    <t>Zielone 20</t>
  </si>
  <si>
    <t>60000538/00003</t>
  </si>
  <si>
    <t>PLZELD060947270131</t>
  </si>
  <si>
    <t>Żydomice</t>
  </si>
  <si>
    <t>20000065/00044</t>
  </si>
  <si>
    <t>PLZELD020012580159</t>
  </si>
  <si>
    <t>suma</t>
  </si>
  <si>
    <t>Pukinin (podskarbska droga)</t>
  </si>
  <si>
    <t xml:space="preserve"> zużycie energii [kWh]  w ocenianym okresie 12 m-cy Strefa całodobowa </t>
  </si>
  <si>
    <t>Nr licznika</t>
  </si>
  <si>
    <t>Pokrzywna</t>
  </si>
  <si>
    <t>20000065/00037</t>
  </si>
  <si>
    <t>PLZELD020012510152</t>
  </si>
  <si>
    <t xml:space="preserve">Huta Wałowska Kolonia </t>
  </si>
  <si>
    <t>Huta Wałowska</t>
  </si>
  <si>
    <t>20000065/00098</t>
  </si>
  <si>
    <t>PLZELD020012980102</t>
  </si>
  <si>
    <t>Huta Wałowska - Janolin</t>
  </si>
  <si>
    <t>20000065/00099</t>
  </si>
  <si>
    <t>PLZELD020012990103</t>
  </si>
  <si>
    <t>Jakubów</t>
  </si>
  <si>
    <t>lp.</t>
  </si>
  <si>
    <t>nr</t>
  </si>
  <si>
    <t>kod</t>
  </si>
  <si>
    <t>poczta</t>
  </si>
  <si>
    <t>Taryfa</t>
  </si>
  <si>
    <t>Urząd Gminy Rawa Mazowiecka</t>
  </si>
  <si>
    <t>budynek administracyjny</t>
  </si>
  <si>
    <t>32 </t>
  </si>
  <si>
    <t>96-200</t>
  </si>
  <si>
    <t>Rawa Mazowiecka</t>
  </si>
  <si>
    <t>29910023/497/10/9</t>
  </si>
  <si>
    <t>PLZELD020000160178</t>
  </si>
  <si>
    <t>C12a</t>
  </si>
  <si>
    <t>nie dotyczy</t>
  </si>
  <si>
    <t>Obiekt użyteczności publicznej – Kurzeszyn 5</t>
  </si>
  <si>
    <t>budynek użyteczności publicznej</t>
  </si>
  <si>
    <t>20000024/00023</t>
  </si>
  <si>
    <t>PLZELD020008740163</t>
  </si>
  <si>
    <t>jw.</t>
  </si>
  <si>
    <t>Budynek komunalny – Dziurdzioły 42</t>
  </si>
  <si>
    <t>budynek komunalny</t>
  </si>
  <si>
    <t>60000538/00005</t>
  </si>
  <si>
    <t>C11</t>
  </si>
  <si>
    <t xml:space="preserve">nie dotyczy    </t>
  </si>
  <si>
    <t>Skup żywca</t>
  </si>
  <si>
    <t xml:space="preserve">budynek komunalny  </t>
  </si>
  <si>
    <t>dz. 234/2</t>
  </si>
  <si>
    <t>20000065/00139</t>
  </si>
  <si>
    <t>PLZELD020013250129</t>
  </si>
  <si>
    <t>Boisko sportowe – Wołucza</t>
  </si>
  <si>
    <t>obiekt sportowy</t>
  </si>
  <si>
    <t>14a</t>
  </si>
  <si>
    <t>20000065/00148</t>
  </si>
  <si>
    <t>PLZELD020013320136</t>
  </si>
  <si>
    <t>Przepompownia Ścieków – Żydomice</t>
  </si>
  <si>
    <t>przepompownia ścieków</t>
  </si>
  <si>
    <t>dz. 438</t>
  </si>
  <si>
    <t>20000065/00143</t>
  </si>
  <si>
    <t>PLZELD020013270131</t>
  </si>
  <si>
    <t>Obiekt użyteczności publicznej</t>
  </si>
  <si>
    <t>obiekt użyteczności publicznej</t>
  </si>
  <si>
    <t>62a</t>
  </si>
  <si>
    <t>20000065/00149</t>
  </si>
  <si>
    <t>PLZELD020013330137</t>
  </si>
  <si>
    <t>Świetlica wiejska: Julianów</t>
  </si>
  <si>
    <t>świetlica wiejska</t>
  </si>
  <si>
    <t> 16</t>
  </si>
  <si>
    <t>20000065/00138</t>
  </si>
  <si>
    <t>PLZELD020013240128</t>
  </si>
  <si>
    <t>Boisko Sportowe: Konopnica</t>
  </si>
  <si>
    <t>46a</t>
  </si>
  <si>
    <t>20000024/00024</t>
  </si>
  <si>
    <t>PLZELD021040640145</t>
  </si>
  <si>
    <t>Boisko sportowe (ORLIK) w Pukininie</t>
  </si>
  <si>
    <t>29910602/842/8/8</t>
  </si>
  <si>
    <t>Budynek komunalny  w Starej Rossosze</t>
  </si>
  <si>
    <t> 1</t>
  </si>
  <si>
    <t>20000964/00002</t>
  </si>
  <si>
    <t>PLZELD020057230162</t>
  </si>
  <si>
    <t xml:space="preserve">Przepompownia ścieków P1 - Żydomice </t>
  </si>
  <si>
    <t>dz. 114</t>
  </si>
  <si>
    <t>20000065/00154</t>
  </si>
  <si>
    <t>PLZELD021100220186</t>
  </si>
  <si>
    <t>Remiza OSP w Wilkowicach</t>
  </si>
  <si>
    <t xml:space="preserve">remiza Ochotniczej Straży Pożarnej </t>
  </si>
  <si>
    <t>94a</t>
  </si>
  <si>
    <t>20000065/00355</t>
  </si>
  <si>
    <t>PLZELD020921630175</t>
  </si>
  <si>
    <t>jw</t>
  </si>
  <si>
    <t>Centrum Aktywności Kulturalnej w Boguszycach</t>
  </si>
  <si>
    <t xml:space="preserve">Boguszyce Małe </t>
  </si>
  <si>
    <t>2f</t>
  </si>
  <si>
    <t>PLZELD020011780176</t>
  </si>
  <si>
    <t xml:space="preserve">Obiekt infrastruktury wodociągowej (kontener) </t>
  </si>
  <si>
    <t>dz. 208/7</t>
  </si>
  <si>
    <t xml:space="preserve">Rawa Mazowiecka </t>
  </si>
  <si>
    <t>20000065/00360</t>
  </si>
  <si>
    <t>PLZELD021163090168</t>
  </si>
  <si>
    <t>Obiekt infrastruktury sanitarnej</t>
  </si>
  <si>
    <t>Rossocha/obręb geo. ZD Rossocha</t>
  </si>
  <si>
    <t>20000065/00359</t>
  </si>
  <si>
    <t>PLZELD021163080167</t>
  </si>
  <si>
    <t>zużycie energii [kWh] w ocenianym okresie energii [kWh] 12 m-cy   Strefa: całodobowa</t>
  </si>
  <si>
    <t>zużycie energii [kWh] w ocenianym okresie 12 m-cy  Strefa: szczyt</t>
  </si>
  <si>
    <t xml:space="preserve"> zużycie energii [kWh]  w ocenianym okresie 12 m-cy  Strefa: pozaszczyt</t>
  </si>
  <si>
    <t>Hydrofornia w Nowym Kurzeszynie</t>
  </si>
  <si>
    <t>Pompownia ścieków w Rossosze</t>
  </si>
  <si>
    <t>dz.25/1</t>
  </si>
  <si>
    <t>Rawa Mazowiecka, al. Konstytucji 3 Maja</t>
  </si>
  <si>
    <t>1.2 Gmina Rawa Mazowiecka – pozostałe obiekty</t>
  </si>
  <si>
    <t>nr licznika</t>
  </si>
  <si>
    <t>Suma zużycia w ocenianym okresie            12 m-cy</t>
  </si>
  <si>
    <t>20000065/000365</t>
  </si>
  <si>
    <t>PLZELD021206210115</t>
  </si>
  <si>
    <t>PLZELD021064860142</t>
  </si>
  <si>
    <t>PLZELD060947290133</t>
  </si>
  <si>
    <t>Izba Tradycji Ludowej w Wilkowicach</t>
  </si>
  <si>
    <t>PLZELD021166960167</t>
  </si>
  <si>
    <t>20000065/00362</t>
  </si>
  <si>
    <t xml:space="preserve">2. Gminny Zakład ds. Eksploatacji Wodociągów i Kanalizacji;  adres: al. Konstytucji 3 Maja 32, 96-200 Rawa Mazowiecka; NIP 835 15 43 055 </t>
  </si>
  <si>
    <t>Przepompownia Wody w Ściekach</t>
  </si>
  <si>
    <t>Oczyszczalnia Ścieków w Kurzeszynie</t>
  </si>
  <si>
    <t>Stacja Uzdatniania Wody w Wałowicach</t>
  </si>
  <si>
    <t>Przepompownia Ścieków w Kurzeszynie</t>
  </si>
  <si>
    <t>Stacja Ujęcia Wody w Kurzeszynie</t>
  </si>
  <si>
    <t>Odwiert Studni Głębinowej</t>
  </si>
  <si>
    <t>Stacja Uzdatniania Wody w Kurzeszynie</t>
  </si>
  <si>
    <t>Stacja Uzdatniania Wody w Boguszycach</t>
  </si>
  <si>
    <t>Stacja Uzdatniania Wody w Pukininie</t>
  </si>
  <si>
    <t>Stacja Uzdatniania Wody w Zagórzu</t>
  </si>
  <si>
    <t>Hydrofornia w Hucie Wałowskiej</t>
  </si>
  <si>
    <t>Obiekt infrastruktury wodociągowej</t>
  </si>
  <si>
    <t>nr adresowy</t>
  </si>
  <si>
    <t>20000395/00001</t>
  </si>
  <si>
    <t>20000395/00004</t>
  </si>
  <si>
    <t>20000395/00005</t>
  </si>
  <si>
    <t>20000395/00006</t>
  </si>
  <si>
    <t>20000395/00007</t>
  </si>
  <si>
    <t>20000395/00009</t>
  </si>
  <si>
    <t>20000395/00015</t>
  </si>
  <si>
    <t>20000395/00014</t>
  </si>
  <si>
    <t>20000395/00016</t>
  </si>
  <si>
    <t>29910067/7010</t>
  </si>
  <si>
    <t>20000395/00002</t>
  </si>
  <si>
    <t>PLZELD020042950189</t>
  </si>
  <si>
    <t>PLZELD020042980192</t>
  </si>
  <si>
    <t>PLZELD020042990193</t>
  </si>
  <si>
    <t>PLZELD020043000194</t>
  </si>
  <si>
    <t>PLZELD020043010195</t>
  </si>
  <si>
    <t>PLZELD020043030100</t>
  </si>
  <si>
    <t>PLZELD020043090106</t>
  </si>
  <si>
    <t>PLZELD020043080105</t>
  </si>
  <si>
    <t>PLZELD020043100107</t>
  </si>
  <si>
    <t>PLZELD010823510133</t>
  </si>
  <si>
    <t>PLZELD020042960190</t>
  </si>
  <si>
    <t>3. Szkoła Podstawowa w Boguszycach (dawniej ZSO w Boguszycach);  adres: Garłów 12, 96-200 Rawa Mazowiecka; NIP 835 15 43 055</t>
  </si>
  <si>
    <t>Zespół Szkół Ogólnokształcących w Boguszycach</t>
  </si>
  <si>
    <t>Obiekt oświatowy</t>
  </si>
  <si>
    <t> 12</t>
  </si>
  <si>
    <t>20000225/00011</t>
  </si>
  <si>
    <t>PLZELD020031430104</t>
  </si>
  <si>
    <t>4. Szkoła Podstawowa w Kurzeszynie (dawniej ZSO w Kurzeszynie);  adres: Nowy Kurzeszyn 12,  96-200 Rawa Mazowiecka; NIP 835 15 43 055</t>
  </si>
  <si>
    <t>Zespół Szkół Ogólnokształcących w Kurzeszynie: szkoła</t>
  </si>
  <si>
    <t>Zespół Szkół Ogólnokształcących w Kurzeszynie: klatka schodowa (w szczycie budynku)</t>
  </si>
  <si>
    <t>20000954/00002</t>
  </si>
  <si>
    <t>PLZELD020057140153</t>
  </si>
  <si>
    <t>20000954/00003</t>
  </si>
  <si>
    <t>PLZELD020057150154</t>
  </si>
  <si>
    <t>5. Szkoła Podstawowa w Pukininie;  adres: Pukinin 39,  96-200 Rawa Mazowiecka; NIP 835 15 43 055</t>
  </si>
  <si>
    <t xml:space="preserve">Szkoła </t>
  </si>
  <si>
    <t>6. Szkoła Podstawowa w Konopnicy;  adres: Konopnica 76,  96-200 Rawa Mazowiecka; NIP 835 16 06 100 NIP 835 15 43 055</t>
  </si>
  <si>
    <t>26828109/00001</t>
  </si>
  <si>
    <t>PLZELD021072900170</t>
  </si>
  <si>
    <t>76 </t>
  </si>
  <si>
    <t>7. Szkoła Podstawowa w Starej Wojskiej (dawniej ZSO w Starej Wojskiej);  adres: Stara Wojska 30b,  96-200 Rawa Mazowiecka; NIP 835 15 43 055</t>
  </si>
  <si>
    <t>Zespół Szkół Ogólnokształcących w Starej Wojskiej</t>
  </si>
  <si>
    <t xml:space="preserve">Obiekt oświatowy </t>
  </si>
  <si>
    <t xml:space="preserve">Stara Wojska </t>
  </si>
  <si>
    <t> 30b</t>
  </si>
  <si>
    <t>Dom Nauczyciela w Starej Wojskiej</t>
  </si>
  <si>
    <t>Obiekt komunalny</t>
  </si>
  <si>
    <t>20000225/00012</t>
  </si>
  <si>
    <t>PLZELD020031440105</t>
  </si>
  <si>
    <t>20000225/00013</t>
  </si>
  <si>
    <t>PLZELD020031450106</t>
  </si>
  <si>
    <t>8. Gminna Biblioteka Publiczna w Kurzeszynie;  adres: Kurzeszyn 5,  96-200 Rawa Mazowiecka; NIP 835 15 43  835</t>
  </si>
  <si>
    <t>Gminna Biblioteka Publiczna – Filia w Boguszycach</t>
  </si>
  <si>
    <t>biblioteka</t>
  </si>
  <si>
    <t>20000125/00003</t>
  </si>
  <si>
    <t>PLZELD020025150155</t>
  </si>
  <si>
    <t>kWh</t>
  </si>
  <si>
    <t>Przewodowice - wiadukt</t>
  </si>
  <si>
    <t>Żydomice 2</t>
  </si>
  <si>
    <t>Lista obiektów Gminy Rawa Mazowiecka objętych zamówieniem z podziałem wg. płatników (odbiorców) - Arkusze 1-4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</si>
  <si>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 nr 1 do SIWZ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</si>
  <si>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Znak: IRO.271.5.2018</t>
  </si>
  <si>
    <t>PLZELD021036410110</t>
  </si>
  <si>
    <t>20000065/00366</t>
  </si>
  <si>
    <t>Wałowice 5</t>
  </si>
  <si>
    <t>obiekt rekreacyjny</t>
  </si>
  <si>
    <t>dz. 177</t>
  </si>
  <si>
    <t>nie nadany</t>
  </si>
  <si>
    <t>brak</t>
  </si>
  <si>
    <t>x</t>
  </si>
  <si>
    <t xml:space="preserve">                                                                                                                                                                                                        Załącznik nr 1 do SIWZ</t>
  </si>
  <si>
    <t xml:space="preserve">                                                                                                                                                                                                                       Arkusz 2.</t>
  </si>
  <si>
    <t xml:space="preserve">                                                                                                                                                                                                                     Arkusz 1.</t>
  </si>
  <si>
    <t xml:space="preserve">                                                                                                                                                                                                                                 Załącznik nr 1 do SIWZ</t>
  </si>
  <si>
    <t xml:space="preserve">                                                                                                                                                                                                                                Załącznik nr 1 do SIWZ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</si>
  <si>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Arkusz 3.</t>
  </si>
  <si>
    <t>Razem zużycie w obiektach arkusza 4. =</t>
  </si>
  <si>
    <t xml:space="preserve">                                                                                                                                                                                                                      Arkusz 4.</t>
  </si>
  <si>
    <t xml:space="preserve">szacowane zużycie energii [kWh] w okresie od 01.01.2019 r. do 31.01.2019 r. </t>
  </si>
  <si>
    <t>Szacowane zużycie energii [kWh] w okresie od 01.01.2019 r.  do 31.12.2019 r.</t>
  </si>
  <si>
    <t>Szacowane zużycie energii [kWh] w okresie od 01.01.2019 r. do 31.12.2019r.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</si>
</sst>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27" x14ac:knownFonts="1">
    <font>
      <sz val="11"/>
      <color theme="1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  <font>
      <sz val="5.5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6.5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6.5"/>
      <color rgb="FF000000"/>
      <name val="Microsoft Sans Serif"/>
      <family val="2"/>
      <charset val="238"/>
    </font>
    <font>
      <sz val="6.5"/>
      <color rgb="FF000000"/>
      <name val="Arial"/>
      <family val="2"/>
      <charset val="238"/>
    </font>
    <font>
      <b/>
      <sz val="6.5"/>
      <color rgb="FF548DD4"/>
      <name val="Arial"/>
      <family val="2"/>
      <charset val="238"/>
    </font>
    <font>
      <sz val="6.5"/>
      <name val="Arial"/>
      <family val="2"/>
      <charset val="238"/>
    </font>
    <font>
      <b/>
      <sz val="6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6.5"/>
      <color theme="1"/>
      <name val="Arial"/>
      <family val="2"/>
      <charset val="238"/>
    </font>
    <font>
      <i/>
      <sz val="5.5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sz val="7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sz val="6.5"/>
      <color rgb="FFFF0000"/>
      <name val="Arial"/>
      <family val="2"/>
      <charset val="238"/>
    </font>
    <font>
      <sz val="5.5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  <font>
      <sz val="7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6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7" fillId="6" borderId="2" xfId="0" applyFont="1" applyFill="1" applyBorder="1"/>
    <xf numFmtId="0" fontId="10" fillId="0" borderId="1" xfId="0" applyFont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3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0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3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/>
    </xf>
    <xf numFmtId="0" fontId="5" fillId="3" borderId="3" xfId="0" applyNumberFormat="1" applyFont="1" applyFill="1" applyBorder="1" applyAlignment="1">
      <alignment horizontal="right"/>
    </xf>
    <xf numFmtId="0" fontId="12" fillId="7" borderId="0" xfId="0" applyFont="1" applyFill="1" applyBorder="1" applyAlignment="1">
      <alignment horizontal="center" vertical="center"/>
    </xf>
    <xf numFmtId="0" fontId="5" fillId="0" borderId="8" xfId="0" applyFont="1" applyBorder="1" applyAlignment="1"/>
    <xf numFmtId="0" fontId="12" fillId="0" borderId="1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/>
    <xf numFmtId="0" fontId="4" fillId="8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3" fontId="15" fillId="9" borderId="1" xfId="0" applyNumberFormat="1" applyFont="1" applyFill="1" applyBorder="1" applyAlignment="1">
      <alignment horizontal="right"/>
    </xf>
    <xf numFmtId="3" fontId="15" fillId="9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3" fontId="7" fillId="1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3" fontId="15" fillId="9" borderId="2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/>
    <xf numFmtId="0" fontId="15" fillId="9" borderId="1" xfId="0" applyFont="1" applyFill="1" applyBorder="1" applyAlignment="1">
      <alignment horizontal="right"/>
    </xf>
    <xf numFmtId="0" fontId="2" fillId="12" borderId="1" xfId="0" applyFont="1" applyFill="1" applyBorder="1" applyAlignment="1">
      <alignment horizontal="center"/>
    </xf>
    <xf numFmtId="0" fontId="5" fillId="12" borderId="1" xfId="0" applyFont="1" applyFill="1" applyBorder="1"/>
    <xf numFmtId="0" fontId="4" fillId="12" borderId="1" xfId="0" applyFont="1" applyFill="1" applyBorder="1" applyAlignment="1">
      <alignment horizontal="center"/>
    </xf>
    <xf numFmtId="0" fontId="10" fillId="12" borderId="4" xfId="0" applyNumberFormat="1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right"/>
    </xf>
    <xf numFmtId="0" fontId="12" fillId="12" borderId="1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5" fillId="12" borderId="3" xfId="0" applyFont="1" applyFill="1" applyBorder="1"/>
    <xf numFmtId="0" fontId="4" fillId="12" borderId="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 wrapText="1"/>
    </xf>
    <xf numFmtId="0" fontId="10" fillId="12" borderId="11" xfId="0" applyNumberFormat="1" applyFont="1" applyFill="1" applyBorder="1" applyAlignment="1">
      <alignment horizontal="right" vertical="center" wrapText="1"/>
    </xf>
    <xf numFmtId="0" fontId="5" fillId="12" borderId="3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right"/>
    </xf>
    <xf numFmtId="0" fontId="7" fillId="11" borderId="9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right"/>
    </xf>
    <xf numFmtId="0" fontId="7" fillId="11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right" wrapText="1"/>
    </xf>
    <xf numFmtId="3" fontId="14" fillId="0" borderId="0" xfId="0" applyNumberFormat="1" applyFont="1"/>
    <xf numFmtId="0" fontId="14" fillId="0" borderId="0" xfId="0" applyFont="1"/>
    <xf numFmtId="0" fontId="20" fillId="0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18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right"/>
    </xf>
    <xf numFmtId="0" fontId="26" fillId="3" borderId="3" xfId="0" applyFont="1" applyFill="1" applyBorder="1"/>
    <xf numFmtId="0" fontId="25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0" fillId="7" borderId="4" xfId="1" applyNumberFormat="1" applyFont="1" applyFill="1" applyBorder="1" applyAlignment="1">
      <alignment horizontal="right"/>
    </xf>
    <xf numFmtId="0" fontId="10" fillId="5" borderId="4" xfId="0" applyNumberFormat="1" applyFont="1" applyFill="1" applyBorder="1" applyAlignment="1">
      <alignment horizontal="right"/>
    </xf>
    <xf numFmtId="0" fontId="9" fillId="3" borderId="4" xfId="0" applyNumberFormat="1" applyFont="1" applyFill="1" applyBorder="1" applyAlignment="1">
      <alignment horizontal="right"/>
    </xf>
    <xf numFmtId="0" fontId="10" fillId="3" borderId="4" xfId="1" applyNumberFormat="1" applyFont="1" applyFill="1" applyBorder="1" applyAlignment="1">
      <alignment horizontal="right"/>
    </xf>
    <xf numFmtId="0" fontId="9" fillId="7" borderId="4" xfId="0" applyNumberFormat="1" applyFont="1" applyFill="1" applyBorder="1" applyAlignment="1">
      <alignment horizontal="right"/>
    </xf>
    <xf numFmtId="0" fontId="10" fillId="7" borderId="4" xfId="0" applyNumberFormat="1" applyFont="1" applyFill="1" applyBorder="1" applyAlignment="1">
      <alignment horizontal="right"/>
    </xf>
    <xf numFmtId="0" fontId="10" fillId="3" borderId="4" xfId="0" applyNumberFormat="1" applyFont="1" applyFill="1" applyBorder="1" applyAlignment="1">
      <alignment horizontal="right"/>
    </xf>
    <xf numFmtId="164" fontId="10" fillId="3" borderId="4" xfId="0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>
      <alignment horizontal="right"/>
    </xf>
    <xf numFmtId="0" fontId="20" fillId="0" borderId="4" xfId="0" applyNumberFormat="1" applyFont="1" applyFill="1" applyBorder="1" applyAlignment="1">
      <alignment horizontal="right"/>
    </xf>
    <xf numFmtId="1" fontId="10" fillId="3" borderId="4" xfId="0" applyNumberFormat="1" applyFont="1" applyFill="1" applyBorder="1" applyAlignment="1">
      <alignment horizontal="right"/>
    </xf>
    <xf numFmtId="0" fontId="10" fillId="0" borderId="11" xfId="0" applyNumberFormat="1" applyFont="1" applyFill="1" applyBorder="1" applyAlignment="1">
      <alignment horizontal="right"/>
    </xf>
    <xf numFmtId="0" fontId="12" fillId="3" borderId="11" xfId="0" applyNumberFormat="1" applyFont="1" applyFill="1" applyBorder="1" applyAlignment="1">
      <alignment horizontal="right"/>
    </xf>
    <xf numFmtId="0" fontId="20" fillId="3" borderId="4" xfId="0" applyNumberFormat="1" applyFont="1" applyFill="1" applyBorder="1" applyAlignment="1">
      <alignment horizontal="right"/>
    </xf>
    <xf numFmtId="0" fontId="21" fillId="12" borderId="1" xfId="0" applyFont="1" applyFill="1" applyBorder="1" applyAlignment="1">
      <alignment horizontal="center"/>
    </xf>
    <xf numFmtId="0" fontId="20" fillId="12" borderId="1" xfId="0" applyFont="1" applyFill="1" applyBorder="1"/>
    <xf numFmtId="0" fontId="19" fillId="12" borderId="1" xfId="0" applyFont="1" applyFill="1" applyBorder="1" applyAlignment="1">
      <alignment horizontal="center"/>
    </xf>
    <xf numFmtId="0" fontId="20" fillId="12" borderId="1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right"/>
    </xf>
    <xf numFmtId="0" fontId="20" fillId="12" borderId="1" xfId="0" applyFont="1" applyFill="1" applyBorder="1" applyAlignment="1">
      <alignment horizontal="right"/>
    </xf>
    <xf numFmtId="0" fontId="20" fillId="12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6" fillId="0" borderId="1" xfId="0" applyFont="1" applyBorder="1"/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22" fillId="0" borderId="0" xfId="0" applyFont="1" applyBorder="1" applyAlignment="1"/>
    <xf numFmtId="0" fontId="0" fillId="0" borderId="0" xfId="0" applyAlignment="1"/>
    <xf numFmtId="0" fontId="14" fillId="0" borderId="0" xfId="0" applyFont="1" applyBorder="1" applyAlignment="1"/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/>
    <xf numFmtId="0" fontId="22" fillId="0" borderId="0" xfId="0" applyFont="1" applyAlignment="1">
      <alignment horizontal="left"/>
    </xf>
    <xf numFmtId="0" fontId="22" fillId="0" borderId="0" xfId="0" applyFont="1" applyAlignme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10" borderId="9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24" fillId="0" borderId="5" xfId="0" applyFont="1" applyBorder="1" applyAlignment="1"/>
    <xf numFmtId="0" fontId="0" fillId="0" borderId="0" xfId="0" applyFont="1" applyAlignment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opLeftCell="A94" zoomScale="136" zoomScaleNormal="136" workbookViewId="0">
      <selection activeCell="G18" sqref="G18"/>
    </sheetView>
  </sheetViews>
  <sheetFormatPr defaultRowHeight="15" x14ac:dyDescent="0.25"/>
  <cols>
    <col min="1" max="1" width="3.5703125" customWidth="1"/>
    <col min="2" max="2" width="21.42578125" customWidth="1"/>
    <col min="3" max="3" width="12.140625" customWidth="1"/>
    <col min="4" max="4" width="13.140625" customWidth="1"/>
    <col min="5" max="5" width="14.28515625" customWidth="1"/>
    <col min="6" max="6" width="11.7109375" customWidth="1"/>
    <col min="7" max="7" width="15.5703125" customWidth="1"/>
    <col min="8" max="8" width="6.5703125" customWidth="1"/>
    <col min="9" max="9" width="8.5703125" customWidth="1"/>
    <col min="10" max="10" width="10.7109375" customWidth="1"/>
    <col min="11" max="11" width="12.85546875" customWidth="1"/>
  </cols>
  <sheetData>
    <row r="1" spans="1:11" x14ac:dyDescent="0.25">
      <c r="A1" s="145" t="s">
        <v>514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x14ac:dyDescent="0.25">
      <c r="A2" s="145" t="s">
        <v>526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x14ac:dyDescent="0.25">
      <c r="A3" s="147" t="s">
        <v>512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1" x14ac:dyDescent="0.25">
      <c r="A4" s="148" t="s">
        <v>525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x14ac:dyDescent="0.25">
      <c r="A5" s="141" t="s">
        <v>73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ht="63.75" customHeight="1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327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326</v>
      </c>
      <c r="K6" s="10" t="s">
        <v>531</v>
      </c>
    </row>
    <row r="7" spans="1:11" x14ac:dyDescent="0.25">
      <c r="A7" s="1">
        <v>1</v>
      </c>
      <c r="B7" s="2" t="s">
        <v>8</v>
      </c>
      <c r="C7" s="3" t="s">
        <v>9</v>
      </c>
      <c r="D7" s="3" t="s">
        <v>10</v>
      </c>
      <c r="E7" s="109">
        <v>24590298</v>
      </c>
      <c r="F7" s="4" t="s">
        <v>11</v>
      </c>
      <c r="G7" s="4" t="s">
        <v>12</v>
      </c>
      <c r="H7" s="4" t="s">
        <v>13</v>
      </c>
      <c r="I7" s="4">
        <v>1</v>
      </c>
      <c r="J7" s="17">
        <v>3153</v>
      </c>
      <c r="K7" s="17">
        <v>3153</v>
      </c>
    </row>
    <row r="8" spans="1:11" x14ac:dyDescent="0.25">
      <c r="A8" s="6">
        <v>2</v>
      </c>
      <c r="B8" s="7" t="s">
        <v>193</v>
      </c>
      <c r="C8" s="8" t="s">
        <v>9</v>
      </c>
      <c r="D8" s="8" t="s">
        <v>10</v>
      </c>
      <c r="E8" s="110">
        <v>83147704</v>
      </c>
      <c r="F8" s="9" t="s">
        <v>14</v>
      </c>
      <c r="G8" s="9" t="s">
        <v>15</v>
      </c>
      <c r="H8" s="9" t="s">
        <v>13</v>
      </c>
      <c r="I8" s="9">
        <v>1</v>
      </c>
      <c r="J8" s="94">
        <v>811</v>
      </c>
      <c r="K8" s="94">
        <v>811</v>
      </c>
    </row>
    <row r="9" spans="1:11" x14ac:dyDescent="0.25">
      <c r="A9" s="1">
        <v>3</v>
      </c>
      <c r="B9" s="2" t="s">
        <v>16</v>
      </c>
      <c r="C9" s="3" t="s">
        <v>9</v>
      </c>
      <c r="D9" s="3" t="s">
        <v>17</v>
      </c>
      <c r="E9" s="108">
        <v>10086461</v>
      </c>
      <c r="F9" s="4" t="s">
        <v>18</v>
      </c>
      <c r="G9" s="4" t="s">
        <v>19</v>
      </c>
      <c r="H9" s="4" t="s">
        <v>13</v>
      </c>
      <c r="I9" s="4">
        <v>3</v>
      </c>
      <c r="J9" s="17">
        <v>10975</v>
      </c>
      <c r="K9" s="17">
        <v>10975</v>
      </c>
    </row>
    <row r="10" spans="1:11" x14ac:dyDescent="0.25">
      <c r="A10" s="6">
        <v>4</v>
      </c>
      <c r="B10" s="7" t="s">
        <v>20</v>
      </c>
      <c r="C10" s="8" t="s">
        <v>9</v>
      </c>
      <c r="D10" s="8" t="s">
        <v>17</v>
      </c>
      <c r="E10" s="111">
        <v>80269449</v>
      </c>
      <c r="F10" s="9" t="s">
        <v>21</v>
      </c>
      <c r="G10" s="9" t="s">
        <v>22</v>
      </c>
      <c r="H10" s="9" t="s">
        <v>13</v>
      </c>
      <c r="I10" s="9">
        <v>1</v>
      </c>
      <c r="J10" s="94">
        <v>6153</v>
      </c>
      <c r="K10" s="94">
        <v>6153</v>
      </c>
    </row>
    <row r="11" spans="1:11" x14ac:dyDescent="0.25">
      <c r="A11" s="1">
        <v>5</v>
      </c>
      <c r="B11" s="2" t="s">
        <v>23</v>
      </c>
      <c r="C11" s="3" t="s">
        <v>9</v>
      </c>
      <c r="D11" s="3" t="s">
        <v>17</v>
      </c>
      <c r="E11" s="108">
        <v>30036251</v>
      </c>
      <c r="F11" s="4" t="s">
        <v>24</v>
      </c>
      <c r="G11" s="4" t="s">
        <v>25</v>
      </c>
      <c r="H11" s="4" t="s">
        <v>13</v>
      </c>
      <c r="I11" s="4">
        <v>2</v>
      </c>
      <c r="J11" s="17">
        <v>9236</v>
      </c>
      <c r="K11" s="17">
        <v>9236</v>
      </c>
    </row>
    <row r="12" spans="1:11" x14ac:dyDescent="0.25">
      <c r="A12" s="6">
        <v>6</v>
      </c>
      <c r="B12" s="7" t="s">
        <v>26</v>
      </c>
      <c r="C12" s="8" t="s">
        <v>9</v>
      </c>
      <c r="D12" s="8" t="s">
        <v>17</v>
      </c>
      <c r="E12" s="111">
        <v>25729098</v>
      </c>
      <c r="F12" s="9" t="s">
        <v>27</v>
      </c>
      <c r="G12" s="9" t="s">
        <v>28</v>
      </c>
      <c r="H12" s="9" t="s">
        <v>13</v>
      </c>
      <c r="I12" s="9">
        <v>1</v>
      </c>
      <c r="J12" s="94">
        <v>4528</v>
      </c>
      <c r="K12" s="94">
        <v>4528</v>
      </c>
    </row>
    <row r="13" spans="1:11" x14ac:dyDescent="0.25">
      <c r="A13" s="1">
        <v>7</v>
      </c>
      <c r="B13" s="2" t="s">
        <v>29</v>
      </c>
      <c r="C13" s="3" t="s">
        <v>9</v>
      </c>
      <c r="D13" s="3" t="s">
        <v>29</v>
      </c>
      <c r="E13" s="108">
        <v>25815939</v>
      </c>
      <c r="F13" s="4" t="s">
        <v>30</v>
      </c>
      <c r="G13" s="4" t="s">
        <v>31</v>
      </c>
      <c r="H13" s="4" t="s">
        <v>13</v>
      </c>
      <c r="I13" s="4">
        <v>2</v>
      </c>
      <c r="J13" s="17">
        <v>8183</v>
      </c>
      <c r="K13" s="17">
        <v>8183</v>
      </c>
    </row>
    <row r="14" spans="1:11" x14ac:dyDescent="0.25">
      <c r="A14" s="6">
        <v>8</v>
      </c>
      <c r="B14" s="7" t="s">
        <v>32</v>
      </c>
      <c r="C14" s="8" t="s">
        <v>9</v>
      </c>
      <c r="D14" s="8" t="s">
        <v>33</v>
      </c>
      <c r="E14" s="110">
        <v>80269623</v>
      </c>
      <c r="F14" s="9" t="s">
        <v>34</v>
      </c>
      <c r="G14" s="9" t="s">
        <v>35</v>
      </c>
      <c r="H14" s="9" t="s">
        <v>13</v>
      </c>
      <c r="I14" s="9">
        <v>1</v>
      </c>
      <c r="J14" s="94">
        <v>4473</v>
      </c>
      <c r="K14" s="94">
        <v>4473</v>
      </c>
    </row>
    <row r="15" spans="1:11" x14ac:dyDescent="0.25">
      <c r="A15" s="19">
        <v>9</v>
      </c>
      <c r="B15" s="2" t="s">
        <v>36</v>
      </c>
      <c r="C15" s="3" t="s">
        <v>9</v>
      </c>
      <c r="D15" s="3" t="s">
        <v>33</v>
      </c>
      <c r="E15" s="112">
        <v>80269019</v>
      </c>
      <c r="F15" s="4" t="s">
        <v>37</v>
      </c>
      <c r="G15" s="4" t="s">
        <v>38</v>
      </c>
      <c r="H15" s="4" t="s">
        <v>13</v>
      </c>
      <c r="I15" s="4">
        <v>1</v>
      </c>
      <c r="J15" s="17">
        <v>2676</v>
      </c>
      <c r="K15" s="17">
        <v>2676</v>
      </c>
    </row>
    <row r="16" spans="1:11" x14ac:dyDescent="0.25">
      <c r="A16" s="6">
        <v>10</v>
      </c>
      <c r="B16" s="7" t="s">
        <v>39</v>
      </c>
      <c r="C16" s="8" t="s">
        <v>9</v>
      </c>
      <c r="D16" s="8" t="s">
        <v>33</v>
      </c>
      <c r="E16" s="110">
        <v>80269466</v>
      </c>
      <c r="F16" s="9" t="s">
        <v>40</v>
      </c>
      <c r="G16" s="9" t="s">
        <v>41</v>
      </c>
      <c r="H16" s="9" t="s">
        <v>13</v>
      </c>
      <c r="I16" s="9">
        <v>1</v>
      </c>
      <c r="J16" s="94">
        <v>787</v>
      </c>
      <c r="K16" s="94">
        <v>787</v>
      </c>
    </row>
    <row r="17" spans="1:11" x14ac:dyDescent="0.25">
      <c r="A17" s="19">
        <v>11</v>
      </c>
      <c r="B17" s="2" t="s">
        <v>42</v>
      </c>
      <c r="C17" s="3" t="s">
        <v>9</v>
      </c>
      <c r="D17" s="3" t="s">
        <v>33</v>
      </c>
      <c r="E17" s="113">
        <v>21705470</v>
      </c>
      <c r="F17" s="4" t="s">
        <v>43</v>
      </c>
      <c r="G17" s="4" t="s">
        <v>44</v>
      </c>
      <c r="H17" s="4" t="s">
        <v>13</v>
      </c>
      <c r="I17" s="4">
        <v>3</v>
      </c>
      <c r="J17" s="17">
        <v>2038</v>
      </c>
      <c r="K17" s="12">
        <v>3000</v>
      </c>
    </row>
    <row r="18" spans="1:11" x14ac:dyDescent="0.25">
      <c r="A18" s="6">
        <v>12</v>
      </c>
      <c r="B18" s="7" t="s">
        <v>45</v>
      </c>
      <c r="C18" s="8" t="s">
        <v>9</v>
      </c>
      <c r="D18" s="8" t="s">
        <v>33</v>
      </c>
      <c r="E18" s="114">
        <v>21311120</v>
      </c>
      <c r="F18" s="9" t="s">
        <v>46</v>
      </c>
      <c r="G18" s="9" t="s">
        <v>47</v>
      </c>
      <c r="H18" s="9" t="s">
        <v>13</v>
      </c>
      <c r="I18" s="9">
        <v>1</v>
      </c>
      <c r="J18" s="94">
        <v>1234</v>
      </c>
      <c r="K18" s="94">
        <v>1234</v>
      </c>
    </row>
    <row r="19" spans="1:11" x14ac:dyDescent="0.25">
      <c r="A19" s="19">
        <v>13</v>
      </c>
      <c r="B19" s="2" t="s">
        <v>48</v>
      </c>
      <c r="C19" s="3" t="s">
        <v>9</v>
      </c>
      <c r="D19" s="3" t="s">
        <v>33</v>
      </c>
      <c r="E19" s="113">
        <v>25276980</v>
      </c>
      <c r="F19" s="4" t="s">
        <v>49</v>
      </c>
      <c r="G19" s="4" t="s">
        <v>50</v>
      </c>
      <c r="H19" s="4" t="s">
        <v>13</v>
      </c>
      <c r="I19" s="4">
        <v>1</v>
      </c>
      <c r="J19" s="17">
        <v>1095</v>
      </c>
      <c r="K19" s="17">
        <v>1095</v>
      </c>
    </row>
    <row r="20" spans="1:11" x14ac:dyDescent="0.25">
      <c r="A20" s="6">
        <v>14</v>
      </c>
      <c r="B20" s="7" t="s">
        <v>51</v>
      </c>
      <c r="C20" s="8" t="s">
        <v>9</v>
      </c>
      <c r="D20" s="8" t="s">
        <v>52</v>
      </c>
      <c r="E20" s="114">
        <v>80312751</v>
      </c>
      <c r="F20" s="9" t="s">
        <v>53</v>
      </c>
      <c r="G20" s="9" t="s">
        <v>54</v>
      </c>
      <c r="H20" s="9" t="s">
        <v>13</v>
      </c>
      <c r="I20" s="9">
        <v>1</v>
      </c>
      <c r="J20" s="94">
        <v>5209</v>
      </c>
      <c r="K20" s="94">
        <v>5209</v>
      </c>
    </row>
    <row r="21" spans="1:11" x14ac:dyDescent="0.25">
      <c r="A21" s="19">
        <v>15</v>
      </c>
      <c r="B21" s="2" t="s">
        <v>55</v>
      </c>
      <c r="C21" s="3" t="s">
        <v>9</v>
      </c>
      <c r="D21" s="3" t="s">
        <v>52</v>
      </c>
      <c r="E21" s="113">
        <v>83326881</v>
      </c>
      <c r="F21" s="4" t="s">
        <v>56</v>
      </c>
      <c r="G21" s="4" t="s">
        <v>57</v>
      </c>
      <c r="H21" s="4" t="s">
        <v>13</v>
      </c>
      <c r="I21" s="4">
        <v>4</v>
      </c>
      <c r="J21" s="17">
        <v>5280</v>
      </c>
      <c r="K21" s="17">
        <v>5280</v>
      </c>
    </row>
    <row r="22" spans="1:11" x14ac:dyDescent="0.25">
      <c r="A22" s="6">
        <v>16</v>
      </c>
      <c r="B22" s="7" t="s">
        <v>58</v>
      </c>
      <c r="C22" s="8" t="s">
        <v>9</v>
      </c>
      <c r="D22" s="8" t="s">
        <v>52</v>
      </c>
      <c r="E22" s="114">
        <v>1036756</v>
      </c>
      <c r="F22" s="9" t="s">
        <v>59</v>
      </c>
      <c r="G22" s="9" t="s">
        <v>60</v>
      </c>
      <c r="H22" s="9" t="s">
        <v>13</v>
      </c>
      <c r="I22" s="9">
        <v>2</v>
      </c>
      <c r="J22" s="94">
        <v>2761</v>
      </c>
      <c r="K22" s="94">
        <v>2761</v>
      </c>
    </row>
    <row r="23" spans="1:11" x14ac:dyDescent="0.25">
      <c r="A23" s="19">
        <v>17</v>
      </c>
      <c r="B23" s="2" t="s">
        <v>61</v>
      </c>
      <c r="C23" s="3" t="s">
        <v>9</v>
      </c>
      <c r="D23" s="3" t="s">
        <v>61</v>
      </c>
      <c r="E23" s="113">
        <v>80269445</v>
      </c>
      <c r="F23" s="4" t="s">
        <v>62</v>
      </c>
      <c r="G23" s="4" t="s">
        <v>63</v>
      </c>
      <c r="H23" s="4" t="s">
        <v>13</v>
      </c>
      <c r="I23" s="4">
        <v>1</v>
      </c>
      <c r="J23" s="17">
        <v>1598</v>
      </c>
      <c r="K23" s="12">
        <v>3000</v>
      </c>
    </row>
    <row r="24" spans="1:11" x14ac:dyDescent="0.25">
      <c r="A24" s="6">
        <v>18</v>
      </c>
      <c r="B24" s="7" t="s">
        <v>64</v>
      </c>
      <c r="C24" s="8" t="s">
        <v>9</v>
      </c>
      <c r="D24" s="8" t="s">
        <v>64</v>
      </c>
      <c r="E24" s="115">
        <v>1040833</v>
      </c>
      <c r="F24" s="9" t="s">
        <v>65</v>
      </c>
      <c r="G24" s="9" t="s">
        <v>66</v>
      </c>
      <c r="H24" s="9" t="s">
        <v>13</v>
      </c>
      <c r="I24" s="9">
        <v>1</v>
      </c>
      <c r="J24" s="94">
        <v>2391</v>
      </c>
      <c r="K24" s="94">
        <v>2391</v>
      </c>
    </row>
    <row r="25" spans="1:11" x14ac:dyDescent="0.25">
      <c r="A25" s="19">
        <v>19</v>
      </c>
      <c r="B25" s="2" t="s">
        <v>67</v>
      </c>
      <c r="C25" s="3" t="s">
        <v>9</v>
      </c>
      <c r="D25" s="3" t="s">
        <v>67</v>
      </c>
      <c r="E25" s="113">
        <v>26644872</v>
      </c>
      <c r="F25" s="4" t="s">
        <v>68</v>
      </c>
      <c r="G25" s="4" t="s">
        <v>69</v>
      </c>
      <c r="H25" s="4" t="s">
        <v>13</v>
      </c>
      <c r="I25" s="4">
        <v>1</v>
      </c>
      <c r="J25" s="17">
        <v>7919</v>
      </c>
      <c r="K25" s="17">
        <v>7919</v>
      </c>
    </row>
    <row r="26" spans="1:11" x14ac:dyDescent="0.25">
      <c r="A26" s="6">
        <v>20</v>
      </c>
      <c r="B26" s="14" t="s">
        <v>70</v>
      </c>
      <c r="C26" s="15" t="s">
        <v>9</v>
      </c>
      <c r="D26" s="15" t="s">
        <v>70</v>
      </c>
      <c r="E26" s="114">
        <v>1014654</v>
      </c>
      <c r="F26" s="16" t="s">
        <v>71</v>
      </c>
      <c r="G26" s="16" t="s">
        <v>72</v>
      </c>
      <c r="H26" s="16" t="s">
        <v>13</v>
      </c>
      <c r="I26" s="16">
        <v>1</v>
      </c>
      <c r="J26" s="92">
        <v>1297</v>
      </c>
      <c r="K26" s="92">
        <v>1297</v>
      </c>
    </row>
    <row r="27" spans="1:11" x14ac:dyDescent="0.25">
      <c r="A27" s="19">
        <v>21</v>
      </c>
      <c r="B27" s="2" t="s">
        <v>331</v>
      </c>
      <c r="C27" s="3" t="s">
        <v>9</v>
      </c>
      <c r="D27" s="3" t="s">
        <v>332</v>
      </c>
      <c r="E27" s="113">
        <v>23134714</v>
      </c>
      <c r="F27" s="4" t="s">
        <v>333</v>
      </c>
      <c r="G27" s="4" t="s">
        <v>334</v>
      </c>
      <c r="H27" s="4" t="s">
        <v>13</v>
      </c>
      <c r="I27" s="4">
        <v>1</v>
      </c>
      <c r="J27" s="17">
        <v>2326</v>
      </c>
      <c r="K27" s="17">
        <v>2326</v>
      </c>
    </row>
    <row r="28" spans="1:11" x14ac:dyDescent="0.25">
      <c r="A28" s="6">
        <v>22</v>
      </c>
      <c r="B28" s="7" t="s">
        <v>335</v>
      </c>
      <c r="C28" s="8" t="s">
        <v>9</v>
      </c>
      <c r="D28" s="8" t="s">
        <v>332</v>
      </c>
      <c r="E28" s="114">
        <v>25608412</v>
      </c>
      <c r="F28" s="9" t="s">
        <v>336</v>
      </c>
      <c r="G28" s="9" t="s">
        <v>337</v>
      </c>
      <c r="H28" s="9" t="s">
        <v>13</v>
      </c>
      <c r="I28" s="9">
        <v>1</v>
      </c>
      <c r="J28" s="94">
        <v>6167</v>
      </c>
      <c r="K28" s="94">
        <v>6167</v>
      </c>
    </row>
    <row r="29" spans="1:11" x14ac:dyDescent="0.25">
      <c r="A29" s="19">
        <v>23</v>
      </c>
      <c r="B29" s="2" t="s">
        <v>338</v>
      </c>
      <c r="C29" s="3" t="s">
        <v>9</v>
      </c>
      <c r="D29" s="3" t="s">
        <v>338</v>
      </c>
      <c r="E29" s="32">
        <v>92749941</v>
      </c>
      <c r="F29" s="36" t="s">
        <v>431</v>
      </c>
      <c r="G29" s="22" t="s">
        <v>432</v>
      </c>
      <c r="H29" s="4" t="s">
        <v>13</v>
      </c>
      <c r="I29" s="4">
        <v>2</v>
      </c>
      <c r="J29" s="17">
        <v>0</v>
      </c>
      <c r="K29" s="93">
        <v>1500</v>
      </c>
    </row>
    <row r="30" spans="1:11" x14ac:dyDescent="0.25">
      <c r="A30" s="6">
        <v>24</v>
      </c>
      <c r="B30" s="24" t="s">
        <v>74</v>
      </c>
      <c r="C30" s="25" t="s">
        <v>9</v>
      </c>
      <c r="D30" s="25" t="s">
        <v>75</v>
      </c>
      <c r="E30" s="114">
        <v>80269294</v>
      </c>
      <c r="F30" s="26" t="s">
        <v>76</v>
      </c>
      <c r="G30" s="26" t="s">
        <v>77</v>
      </c>
      <c r="H30" s="26" t="s">
        <v>13</v>
      </c>
      <c r="I30" s="26">
        <v>1</v>
      </c>
      <c r="J30" s="137">
        <v>3328</v>
      </c>
      <c r="K30" s="137">
        <v>3328</v>
      </c>
    </row>
    <row r="31" spans="1:11" x14ac:dyDescent="0.25">
      <c r="A31" s="19">
        <v>25</v>
      </c>
      <c r="B31" s="20" t="s">
        <v>78</v>
      </c>
      <c r="C31" s="21" t="s">
        <v>9</v>
      </c>
      <c r="D31" s="21" t="s">
        <v>79</v>
      </c>
      <c r="E31" s="116">
        <v>7566435</v>
      </c>
      <c r="F31" s="22" t="s">
        <v>80</v>
      </c>
      <c r="G31" s="22" t="s">
        <v>81</v>
      </c>
      <c r="H31" s="22" t="s">
        <v>13</v>
      </c>
      <c r="I31" s="22">
        <v>1</v>
      </c>
      <c r="J31" s="138">
        <v>2576</v>
      </c>
      <c r="K31" s="138">
        <v>2576</v>
      </c>
    </row>
    <row r="32" spans="1:11" x14ac:dyDescent="0.25">
      <c r="A32" s="6">
        <v>26</v>
      </c>
      <c r="B32" s="7" t="s">
        <v>82</v>
      </c>
      <c r="C32" s="8" t="s">
        <v>9</v>
      </c>
      <c r="D32" s="8" t="s">
        <v>79</v>
      </c>
      <c r="E32" s="114">
        <v>80310877</v>
      </c>
      <c r="F32" s="9" t="s">
        <v>83</v>
      </c>
      <c r="G32" s="9" t="s">
        <v>84</v>
      </c>
      <c r="H32" s="9" t="s">
        <v>13</v>
      </c>
      <c r="I32" s="9">
        <v>1</v>
      </c>
      <c r="J32" s="94">
        <v>7336</v>
      </c>
      <c r="K32" s="94">
        <v>7336</v>
      </c>
    </row>
    <row r="33" spans="1:11" x14ac:dyDescent="0.25">
      <c r="A33" s="19">
        <v>27</v>
      </c>
      <c r="B33" s="20" t="s">
        <v>85</v>
      </c>
      <c r="C33" s="21" t="s">
        <v>9</v>
      </c>
      <c r="D33" s="21" t="s">
        <v>79</v>
      </c>
      <c r="E33" s="116">
        <v>25162857</v>
      </c>
      <c r="F33" s="22" t="s">
        <v>86</v>
      </c>
      <c r="G33" s="22" t="s">
        <v>87</v>
      </c>
      <c r="H33" s="22" t="s">
        <v>13</v>
      </c>
      <c r="I33" s="22">
        <v>1</v>
      </c>
      <c r="J33" s="138">
        <v>5838</v>
      </c>
      <c r="K33" s="138">
        <v>5838</v>
      </c>
    </row>
    <row r="34" spans="1:11" x14ac:dyDescent="0.25">
      <c r="A34" s="6">
        <v>28</v>
      </c>
      <c r="B34" s="7" t="s">
        <v>88</v>
      </c>
      <c r="C34" s="8" t="s">
        <v>9</v>
      </c>
      <c r="D34" s="8" t="s">
        <v>79</v>
      </c>
      <c r="E34" s="114">
        <v>25532579</v>
      </c>
      <c r="F34" s="9" t="s">
        <v>89</v>
      </c>
      <c r="G34" s="9" t="s">
        <v>90</v>
      </c>
      <c r="H34" s="9" t="s">
        <v>13</v>
      </c>
      <c r="I34" s="9">
        <v>1</v>
      </c>
      <c r="J34" s="94">
        <v>2209</v>
      </c>
      <c r="K34" s="94">
        <v>2209</v>
      </c>
    </row>
    <row r="35" spans="1:11" x14ac:dyDescent="0.25">
      <c r="A35" s="19">
        <v>29</v>
      </c>
      <c r="B35" s="20" t="s">
        <v>91</v>
      </c>
      <c r="C35" s="21" t="s">
        <v>9</v>
      </c>
      <c r="D35" s="21" t="s">
        <v>92</v>
      </c>
      <c r="E35" s="116">
        <v>25248139</v>
      </c>
      <c r="F35" s="22" t="s">
        <v>93</v>
      </c>
      <c r="G35" s="22" t="s">
        <v>94</v>
      </c>
      <c r="H35" s="22" t="s">
        <v>13</v>
      </c>
      <c r="I35" s="22">
        <v>2</v>
      </c>
      <c r="J35" s="138">
        <v>5928</v>
      </c>
      <c r="K35" s="138">
        <v>5928</v>
      </c>
    </row>
    <row r="36" spans="1:11" x14ac:dyDescent="0.25">
      <c r="A36" s="6">
        <v>30</v>
      </c>
      <c r="B36" s="7" t="s">
        <v>95</v>
      </c>
      <c r="C36" s="8" t="s">
        <v>9</v>
      </c>
      <c r="D36" s="8" t="s">
        <v>96</v>
      </c>
      <c r="E36" s="114">
        <v>80269266</v>
      </c>
      <c r="F36" s="9" t="s">
        <v>97</v>
      </c>
      <c r="G36" s="9" t="s">
        <v>98</v>
      </c>
      <c r="H36" s="9" t="s">
        <v>13</v>
      </c>
      <c r="I36" s="9">
        <v>2</v>
      </c>
      <c r="J36" s="94">
        <v>10381</v>
      </c>
      <c r="K36" s="94">
        <v>10381</v>
      </c>
    </row>
    <row r="37" spans="1:11" x14ac:dyDescent="0.25">
      <c r="A37" s="19">
        <v>31</v>
      </c>
      <c r="B37" s="20" t="s">
        <v>99</v>
      </c>
      <c r="C37" s="21" t="s">
        <v>9</v>
      </c>
      <c r="D37" s="21" t="s">
        <v>96</v>
      </c>
      <c r="E37" s="116">
        <v>25511035</v>
      </c>
      <c r="F37" s="22" t="s">
        <v>100</v>
      </c>
      <c r="G37" s="22" t="s">
        <v>101</v>
      </c>
      <c r="H37" s="22" t="s">
        <v>13</v>
      </c>
      <c r="I37" s="22">
        <v>1</v>
      </c>
      <c r="J37" s="138">
        <v>1407</v>
      </c>
      <c r="K37" s="138">
        <v>1407</v>
      </c>
    </row>
    <row r="38" spans="1:11" x14ac:dyDescent="0.25">
      <c r="A38" s="6">
        <v>32</v>
      </c>
      <c r="B38" s="7" t="s">
        <v>102</v>
      </c>
      <c r="C38" s="8" t="s">
        <v>9</v>
      </c>
      <c r="D38" s="8" t="s">
        <v>96</v>
      </c>
      <c r="E38" s="114">
        <v>83384620</v>
      </c>
      <c r="F38" s="9" t="s">
        <v>103</v>
      </c>
      <c r="G38" s="9" t="s">
        <v>104</v>
      </c>
      <c r="H38" s="9" t="s">
        <v>13</v>
      </c>
      <c r="I38" s="9">
        <v>1</v>
      </c>
      <c r="J38" s="94">
        <v>1659</v>
      </c>
      <c r="K38" s="94">
        <v>1659</v>
      </c>
    </row>
    <row r="39" spans="1:11" x14ac:dyDescent="0.25">
      <c r="A39" s="19">
        <v>33</v>
      </c>
      <c r="B39" s="20" t="s">
        <v>105</v>
      </c>
      <c r="C39" s="21" t="s">
        <v>9</v>
      </c>
      <c r="D39" s="21" t="s">
        <v>105</v>
      </c>
      <c r="E39" s="116">
        <v>83326614</v>
      </c>
      <c r="F39" s="22" t="s">
        <v>106</v>
      </c>
      <c r="G39" s="22" t="s">
        <v>107</v>
      </c>
      <c r="H39" s="22" t="s">
        <v>13</v>
      </c>
      <c r="I39" s="22">
        <v>2</v>
      </c>
      <c r="J39" s="138">
        <v>2133</v>
      </c>
      <c r="K39" s="138">
        <v>2133</v>
      </c>
    </row>
    <row r="40" spans="1:11" x14ac:dyDescent="0.25">
      <c r="A40" s="6">
        <v>34</v>
      </c>
      <c r="B40" s="7" t="s">
        <v>108</v>
      </c>
      <c r="C40" s="8" t="s">
        <v>9</v>
      </c>
      <c r="D40" s="8" t="s">
        <v>96</v>
      </c>
      <c r="E40" s="114">
        <v>93069201</v>
      </c>
      <c r="F40" s="9" t="s">
        <v>109</v>
      </c>
      <c r="G40" s="9" t="s">
        <v>110</v>
      </c>
      <c r="H40" s="9" t="s">
        <v>13</v>
      </c>
      <c r="I40" s="9">
        <v>5</v>
      </c>
      <c r="J40" s="94">
        <v>8754</v>
      </c>
      <c r="K40" s="94">
        <v>8754</v>
      </c>
    </row>
    <row r="41" spans="1:11" x14ac:dyDescent="0.25">
      <c r="A41" s="19">
        <v>35</v>
      </c>
      <c r="B41" s="2" t="s">
        <v>111</v>
      </c>
      <c r="C41" s="3" t="s">
        <v>9</v>
      </c>
      <c r="D41" s="3" t="s">
        <v>112</v>
      </c>
      <c r="E41" s="113">
        <v>80313920</v>
      </c>
      <c r="F41" s="4" t="s">
        <v>113</v>
      </c>
      <c r="G41" s="4" t="s">
        <v>114</v>
      </c>
      <c r="H41" s="4" t="s">
        <v>13</v>
      </c>
      <c r="I41" s="4">
        <v>1</v>
      </c>
      <c r="J41" s="17">
        <v>8631</v>
      </c>
      <c r="K41" s="17">
        <v>8631</v>
      </c>
    </row>
    <row r="42" spans="1:11" x14ac:dyDescent="0.25">
      <c r="A42" s="6">
        <v>36</v>
      </c>
      <c r="B42" s="7" t="s">
        <v>115</v>
      </c>
      <c r="C42" s="8" t="s">
        <v>9</v>
      </c>
      <c r="D42" s="8" t="s">
        <v>112</v>
      </c>
      <c r="E42" s="114">
        <v>21480767</v>
      </c>
      <c r="F42" s="9" t="s">
        <v>116</v>
      </c>
      <c r="G42" s="9" t="s">
        <v>117</v>
      </c>
      <c r="H42" s="9" t="s">
        <v>13</v>
      </c>
      <c r="I42" s="9">
        <v>2</v>
      </c>
      <c r="J42" s="94">
        <v>7843</v>
      </c>
      <c r="K42" s="94">
        <v>7843</v>
      </c>
    </row>
    <row r="43" spans="1:11" x14ac:dyDescent="0.25">
      <c r="A43" s="19">
        <v>37</v>
      </c>
      <c r="B43" s="2" t="s">
        <v>118</v>
      </c>
      <c r="C43" s="3" t="s">
        <v>9</v>
      </c>
      <c r="D43" s="3" t="s">
        <v>112</v>
      </c>
      <c r="E43" s="113">
        <v>26312924</v>
      </c>
      <c r="F43" s="4" t="s">
        <v>119</v>
      </c>
      <c r="G43" s="4" t="s">
        <v>120</v>
      </c>
      <c r="H43" s="4" t="s">
        <v>13</v>
      </c>
      <c r="I43" s="4">
        <v>1</v>
      </c>
      <c r="J43" s="17">
        <v>1580</v>
      </c>
      <c r="K43" s="17">
        <v>1580</v>
      </c>
    </row>
    <row r="44" spans="1:11" x14ac:dyDescent="0.25">
      <c r="A44" s="6">
        <v>38</v>
      </c>
      <c r="B44" s="7" t="s">
        <v>121</v>
      </c>
      <c r="C44" s="8" t="s">
        <v>9</v>
      </c>
      <c r="D44" s="8" t="s">
        <v>122</v>
      </c>
      <c r="E44" s="114">
        <v>9020850</v>
      </c>
      <c r="F44" s="9" t="s">
        <v>123</v>
      </c>
      <c r="G44" s="9" t="s">
        <v>124</v>
      </c>
      <c r="H44" s="9" t="s">
        <v>13</v>
      </c>
      <c r="I44" s="9">
        <v>7</v>
      </c>
      <c r="J44" s="94">
        <v>20496</v>
      </c>
      <c r="K44" s="94">
        <v>20496</v>
      </c>
    </row>
    <row r="45" spans="1:11" x14ac:dyDescent="0.25">
      <c r="A45" s="19">
        <v>39</v>
      </c>
      <c r="B45" s="2" t="s">
        <v>125</v>
      </c>
      <c r="C45" s="3" t="s">
        <v>9</v>
      </c>
      <c r="D45" s="3" t="s">
        <v>122</v>
      </c>
      <c r="E45" s="113">
        <v>7954708</v>
      </c>
      <c r="F45" s="4" t="s">
        <v>126</v>
      </c>
      <c r="G45" s="4" t="s">
        <v>127</v>
      </c>
      <c r="H45" s="4" t="s">
        <v>13</v>
      </c>
      <c r="I45" s="4">
        <v>5</v>
      </c>
      <c r="J45" s="17">
        <v>13296</v>
      </c>
      <c r="K45" s="17">
        <v>13296</v>
      </c>
    </row>
    <row r="46" spans="1:11" x14ac:dyDescent="0.25">
      <c r="A46" s="6">
        <v>40</v>
      </c>
      <c r="B46" s="7" t="s">
        <v>128</v>
      </c>
      <c r="C46" s="8" t="s">
        <v>9</v>
      </c>
      <c r="D46" s="8" t="s">
        <v>129</v>
      </c>
      <c r="E46" s="114">
        <v>21011421</v>
      </c>
      <c r="F46" s="9" t="s">
        <v>130</v>
      </c>
      <c r="G46" s="9" t="s">
        <v>131</v>
      </c>
      <c r="H46" s="9" t="s">
        <v>13</v>
      </c>
      <c r="I46" s="9">
        <v>2</v>
      </c>
      <c r="J46" s="94">
        <v>6718</v>
      </c>
      <c r="K46" s="94">
        <v>6718</v>
      </c>
    </row>
    <row r="47" spans="1:11" x14ac:dyDescent="0.25">
      <c r="A47" s="19">
        <v>41</v>
      </c>
      <c r="B47" s="2" t="s">
        <v>132</v>
      </c>
      <c r="C47" s="3" t="s">
        <v>9</v>
      </c>
      <c r="D47" s="3" t="s">
        <v>133</v>
      </c>
      <c r="E47" s="113">
        <v>60076566</v>
      </c>
      <c r="F47" s="4" t="s">
        <v>134</v>
      </c>
      <c r="G47" s="4" t="s">
        <v>135</v>
      </c>
      <c r="H47" s="4" t="s">
        <v>13</v>
      </c>
      <c r="I47" s="4">
        <v>2</v>
      </c>
      <c r="J47" s="17">
        <v>10883</v>
      </c>
      <c r="K47" s="12">
        <v>13000</v>
      </c>
    </row>
    <row r="48" spans="1:11" x14ac:dyDescent="0.25">
      <c r="A48" s="6">
        <v>42</v>
      </c>
      <c r="B48" s="7" t="s">
        <v>136</v>
      </c>
      <c r="C48" s="8" t="s">
        <v>9</v>
      </c>
      <c r="D48" s="8" t="s">
        <v>137</v>
      </c>
      <c r="E48" s="114">
        <v>22362432</v>
      </c>
      <c r="F48" s="9" t="s">
        <v>138</v>
      </c>
      <c r="G48" s="9" t="s">
        <v>139</v>
      </c>
      <c r="H48" s="9" t="s">
        <v>13</v>
      </c>
      <c r="I48" s="9">
        <v>1</v>
      </c>
      <c r="J48" s="94">
        <v>5792</v>
      </c>
      <c r="K48" s="94">
        <v>5792</v>
      </c>
    </row>
    <row r="49" spans="1:11" x14ac:dyDescent="0.25">
      <c r="A49" s="19">
        <v>43</v>
      </c>
      <c r="B49" s="2" t="s">
        <v>140</v>
      </c>
      <c r="C49" s="3" t="s">
        <v>9</v>
      </c>
      <c r="D49" s="3" t="s">
        <v>137</v>
      </c>
      <c r="E49" s="113">
        <v>80269207</v>
      </c>
      <c r="F49" s="4" t="s">
        <v>141</v>
      </c>
      <c r="G49" s="4" t="s">
        <v>142</v>
      </c>
      <c r="H49" s="4" t="s">
        <v>13</v>
      </c>
      <c r="I49" s="4">
        <v>1</v>
      </c>
      <c r="J49" s="17">
        <v>4920</v>
      </c>
      <c r="K49" s="17">
        <v>4920</v>
      </c>
    </row>
    <row r="50" spans="1:11" x14ac:dyDescent="0.25">
      <c r="A50" s="6">
        <v>44</v>
      </c>
      <c r="B50" s="7" t="s">
        <v>143</v>
      </c>
      <c r="C50" s="8" t="s">
        <v>9</v>
      </c>
      <c r="D50" s="8" t="s">
        <v>144</v>
      </c>
      <c r="E50" s="114">
        <v>25246340</v>
      </c>
      <c r="F50" s="9" t="s">
        <v>145</v>
      </c>
      <c r="G50" s="9" t="s">
        <v>146</v>
      </c>
      <c r="H50" s="9" t="s">
        <v>13</v>
      </c>
      <c r="I50" s="9">
        <v>2</v>
      </c>
      <c r="J50" s="94">
        <v>3056</v>
      </c>
      <c r="K50" s="94">
        <v>3056</v>
      </c>
    </row>
    <row r="51" spans="1:11" x14ac:dyDescent="0.25">
      <c r="A51" s="19">
        <v>45</v>
      </c>
      <c r="B51" s="2" t="s">
        <v>192</v>
      </c>
      <c r="C51" s="3" t="s">
        <v>9</v>
      </c>
      <c r="D51" s="3" t="s">
        <v>147</v>
      </c>
      <c r="E51" s="113">
        <v>25842386</v>
      </c>
      <c r="F51" s="4" t="s">
        <v>148</v>
      </c>
      <c r="G51" s="4" t="s">
        <v>149</v>
      </c>
      <c r="H51" s="4" t="s">
        <v>13</v>
      </c>
      <c r="I51" s="4">
        <v>2</v>
      </c>
      <c r="J51" s="17">
        <v>8868</v>
      </c>
      <c r="K51" s="17">
        <v>8868</v>
      </c>
    </row>
    <row r="52" spans="1:11" x14ac:dyDescent="0.25">
      <c r="A52" s="6">
        <v>46</v>
      </c>
      <c r="B52" s="7" t="s">
        <v>150</v>
      </c>
      <c r="C52" s="8" t="s">
        <v>9</v>
      </c>
      <c r="D52" s="8" t="s">
        <v>150</v>
      </c>
      <c r="E52" s="114">
        <v>1202593</v>
      </c>
      <c r="F52" s="9" t="s">
        <v>151</v>
      </c>
      <c r="G52" s="9" t="s">
        <v>152</v>
      </c>
      <c r="H52" s="9" t="s">
        <v>13</v>
      </c>
      <c r="I52" s="9">
        <v>2</v>
      </c>
      <c r="J52" s="94">
        <v>4264</v>
      </c>
      <c r="K52" s="94">
        <v>4264</v>
      </c>
    </row>
    <row r="53" spans="1:11" x14ac:dyDescent="0.25">
      <c r="A53" s="19">
        <v>47</v>
      </c>
      <c r="B53" s="2" t="s">
        <v>153</v>
      </c>
      <c r="C53" s="3" t="s">
        <v>9</v>
      </c>
      <c r="D53" s="3" t="s">
        <v>154</v>
      </c>
      <c r="E53" s="113">
        <v>23574490</v>
      </c>
      <c r="F53" s="4" t="s">
        <v>155</v>
      </c>
      <c r="G53" s="4" t="s">
        <v>156</v>
      </c>
      <c r="H53" s="4" t="s">
        <v>13</v>
      </c>
      <c r="I53" s="4">
        <v>1</v>
      </c>
      <c r="J53" s="17">
        <v>14063</v>
      </c>
      <c r="K53" s="17">
        <v>14063</v>
      </c>
    </row>
    <row r="54" spans="1:11" x14ac:dyDescent="0.25">
      <c r="A54" s="6">
        <v>48</v>
      </c>
      <c r="B54" s="7" t="s">
        <v>157</v>
      </c>
      <c r="C54" s="8" t="s">
        <v>9</v>
      </c>
      <c r="D54" s="8" t="s">
        <v>154</v>
      </c>
      <c r="E54" s="114">
        <v>23573427</v>
      </c>
      <c r="F54" s="9" t="s">
        <v>158</v>
      </c>
      <c r="G54" s="9" t="s">
        <v>159</v>
      </c>
      <c r="H54" s="9" t="s">
        <v>13</v>
      </c>
      <c r="I54" s="9">
        <v>2</v>
      </c>
      <c r="J54" s="94">
        <v>13683</v>
      </c>
      <c r="K54" s="94">
        <v>13683</v>
      </c>
    </row>
    <row r="55" spans="1:11" x14ac:dyDescent="0.25">
      <c r="A55" s="19">
        <v>49</v>
      </c>
      <c r="B55" s="2" t="s">
        <v>160</v>
      </c>
      <c r="C55" s="3" t="s">
        <v>9</v>
      </c>
      <c r="D55" s="3" t="s">
        <v>160</v>
      </c>
      <c r="E55" s="113">
        <v>60076530</v>
      </c>
      <c r="F55" s="4" t="s">
        <v>161</v>
      </c>
      <c r="G55" s="4" t="s">
        <v>162</v>
      </c>
      <c r="H55" s="4" t="s">
        <v>13</v>
      </c>
      <c r="I55" s="4">
        <v>1</v>
      </c>
      <c r="J55" s="17">
        <v>2112</v>
      </c>
      <c r="K55" s="17">
        <v>2112</v>
      </c>
    </row>
    <row r="56" spans="1:11" x14ac:dyDescent="0.25">
      <c r="A56" s="6">
        <v>50</v>
      </c>
      <c r="B56" s="7" t="s">
        <v>163</v>
      </c>
      <c r="C56" s="8" t="s">
        <v>9</v>
      </c>
      <c r="D56" s="8" t="s">
        <v>160</v>
      </c>
      <c r="E56" s="114">
        <v>83247812</v>
      </c>
      <c r="F56" s="9" t="s">
        <v>164</v>
      </c>
      <c r="G56" s="9" t="s">
        <v>165</v>
      </c>
      <c r="H56" s="9" t="s">
        <v>13</v>
      </c>
      <c r="I56" s="9">
        <v>4</v>
      </c>
      <c r="J56" s="94">
        <v>4793</v>
      </c>
      <c r="K56" s="94">
        <v>4793</v>
      </c>
    </row>
    <row r="57" spans="1:11" x14ac:dyDescent="0.25">
      <c r="A57" s="19">
        <v>51</v>
      </c>
      <c r="B57" s="2" t="s">
        <v>166</v>
      </c>
      <c r="C57" s="3" t="s">
        <v>9</v>
      </c>
      <c r="D57" s="3" t="s">
        <v>166</v>
      </c>
      <c r="E57" s="113">
        <v>80269428</v>
      </c>
      <c r="F57" s="4" t="s">
        <v>167</v>
      </c>
      <c r="G57" s="4" t="s">
        <v>168</v>
      </c>
      <c r="H57" s="4" t="s">
        <v>13</v>
      </c>
      <c r="I57" s="4">
        <v>1</v>
      </c>
      <c r="J57" s="17">
        <v>2365</v>
      </c>
      <c r="K57" s="17">
        <v>2365</v>
      </c>
    </row>
    <row r="58" spans="1:11" x14ac:dyDescent="0.25">
      <c r="A58" s="6">
        <v>52</v>
      </c>
      <c r="B58" s="7" t="s">
        <v>169</v>
      </c>
      <c r="C58" s="8" t="s">
        <v>9</v>
      </c>
      <c r="D58" s="8" t="s">
        <v>170</v>
      </c>
      <c r="E58" s="114">
        <v>1504350</v>
      </c>
      <c r="F58" s="9" t="s">
        <v>171</v>
      </c>
      <c r="G58" s="9" t="s">
        <v>172</v>
      </c>
      <c r="H58" s="9" t="s">
        <v>13</v>
      </c>
      <c r="I58" s="9">
        <v>1</v>
      </c>
      <c r="J58" s="94">
        <v>1527</v>
      </c>
      <c r="K58" s="94">
        <v>1527</v>
      </c>
    </row>
    <row r="59" spans="1:11" x14ac:dyDescent="0.25">
      <c r="A59" s="19">
        <v>53</v>
      </c>
      <c r="B59" s="2" t="s">
        <v>173</v>
      </c>
      <c r="C59" s="3" t="s">
        <v>9</v>
      </c>
      <c r="D59" s="3" t="s">
        <v>174</v>
      </c>
      <c r="E59" s="113">
        <v>26411883</v>
      </c>
      <c r="F59" s="4" t="s">
        <v>175</v>
      </c>
      <c r="G59" s="4" t="s">
        <v>176</v>
      </c>
      <c r="H59" s="4" t="s">
        <v>13</v>
      </c>
      <c r="I59" s="4">
        <v>1</v>
      </c>
      <c r="J59" s="17">
        <v>1848</v>
      </c>
      <c r="K59" s="93">
        <v>5000</v>
      </c>
    </row>
    <row r="60" spans="1:11" x14ac:dyDescent="0.25">
      <c r="A60" s="6">
        <v>54</v>
      </c>
      <c r="B60" s="7" t="s">
        <v>177</v>
      </c>
      <c r="C60" s="8" t="s">
        <v>9</v>
      </c>
      <c r="D60" s="8" t="s">
        <v>174</v>
      </c>
      <c r="E60" s="114">
        <v>26413271</v>
      </c>
      <c r="F60" s="9" t="s">
        <v>178</v>
      </c>
      <c r="G60" s="9" t="s">
        <v>179</v>
      </c>
      <c r="H60" s="9" t="s">
        <v>13</v>
      </c>
      <c r="I60" s="9">
        <v>1</v>
      </c>
      <c r="J60" s="94">
        <v>3330</v>
      </c>
      <c r="K60" s="94">
        <v>3330</v>
      </c>
    </row>
    <row r="61" spans="1:11" x14ac:dyDescent="0.25">
      <c r="A61" s="19">
        <v>55</v>
      </c>
      <c r="B61" s="2" t="s">
        <v>180</v>
      </c>
      <c r="C61" s="3" t="s">
        <v>9</v>
      </c>
      <c r="D61" s="3" t="s">
        <v>174</v>
      </c>
      <c r="E61" s="113">
        <v>26204865</v>
      </c>
      <c r="F61" s="4" t="s">
        <v>181</v>
      </c>
      <c r="G61" s="4" t="s">
        <v>182</v>
      </c>
      <c r="H61" s="4" t="s">
        <v>13</v>
      </c>
      <c r="I61" s="4">
        <v>1</v>
      </c>
      <c r="J61" s="17">
        <v>3058</v>
      </c>
      <c r="K61" s="17">
        <v>3058</v>
      </c>
    </row>
    <row r="62" spans="1:11" x14ac:dyDescent="0.25">
      <c r="A62" s="6">
        <v>56</v>
      </c>
      <c r="B62" s="7" t="s">
        <v>183</v>
      </c>
      <c r="C62" s="8" t="s">
        <v>9</v>
      </c>
      <c r="D62" s="8" t="s">
        <v>183</v>
      </c>
      <c r="E62" s="114">
        <v>1014660</v>
      </c>
      <c r="F62" s="9" t="s">
        <v>184</v>
      </c>
      <c r="G62" s="9" t="s">
        <v>185</v>
      </c>
      <c r="H62" s="9" t="s">
        <v>13</v>
      </c>
      <c r="I62" s="9">
        <v>2</v>
      </c>
      <c r="J62" s="94">
        <v>5266</v>
      </c>
      <c r="K62" s="94">
        <v>5266</v>
      </c>
    </row>
    <row r="63" spans="1:11" x14ac:dyDescent="0.25">
      <c r="A63" s="19">
        <v>57</v>
      </c>
      <c r="B63" s="2" t="s">
        <v>186</v>
      </c>
      <c r="C63" s="3" t="s">
        <v>9</v>
      </c>
      <c r="D63" s="3" t="s">
        <v>183</v>
      </c>
      <c r="E63" s="113">
        <v>80269682</v>
      </c>
      <c r="F63" s="4" t="s">
        <v>187</v>
      </c>
      <c r="G63" s="4" t="s">
        <v>188</v>
      </c>
      <c r="H63" s="4" t="s">
        <v>13</v>
      </c>
      <c r="I63" s="4">
        <v>1</v>
      </c>
      <c r="J63" s="17">
        <v>1057</v>
      </c>
      <c r="K63" s="17">
        <v>1057</v>
      </c>
    </row>
    <row r="64" spans="1:11" x14ac:dyDescent="0.25">
      <c r="A64" s="6">
        <v>58</v>
      </c>
      <c r="B64" s="14" t="s">
        <v>189</v>
      </c>
      <c r="C64" s="15" t="s">
        <v>9</v>
      </c>
      <c r="D64" s="15" t="s">
        <v>183</v>
      </c>
      <c r="E64" s="33">
        <v>92209292</v>
      </c>
      <c r="F64" s="16" t="s">
        <v>190</v>
      </c>
      <c r="G64" s="16" t="s">
        <v>191</v>
      </c>
      <c r="H64" s="16" t="s">
        <v>13</v>
      </c>
      <c r="I64" s="16">
        <v>1</v>
      </c>
      <c r="J64" s="92">
        <v>0</v>
      </c>
      <c r="K64" s="92">
        <v>1000</v>
      </c>
    </row>
    <row r="65" spans="1:11" x14ac:dyDescent="0.25">
      <c r="A65" s="19">
        <v>59</v>
      </c>
      <c r="B65" s="2" t="s">
        <v>328</v>
      </c>
      <c r="C65" s="3" t="s">
        <v>9</v>
      </c>
      <c r="D65" s="3" t="s">
        <v>328</v>
      </c>
      <c r="E65" s="113">
        <v>83267294</v>
      </c>
      <c r="F65" s="4" t="s">
        <v>329</v>
      </c>
      <c r="G65" s="4" t="s">
        <v>330</v>
      </c>
      <c r="H65" s="4" t="s">
        <v>13</v>
      </c>
      <c r="I65" s="4">
        <v>1</v>
      </c>
      <c r="J65" s="17">
        <v>3810</v>
      </c>
      <c r="K65" s="17">
        <v>3810</v>
      </c>
    </row>
    <row r="66" spans="1:11" x14ac:dyDescent="0.25">
      <c r="A66" s="6">
        <v>60</v>
      </c>
      <c r="B66" s="24" t="s">
        <v>194</v>
      </c>
      <c r="C66" s="25" t="s">
        <v>9</v>
      </c>
      <c r="D66" s="25" t="s">
        <v>195</v>
      </c>
      <c r="E66" s="114">
        <v>26655948</v>
      </c>
      <c r="F66" s="26" t="s">
        <v>196</v>
      </c>
      <c r="G66" s="26" t="s">
        <v>197</v>
      </c>
      <c r="H66" s="26" t="s">
        <v>13</v>
      </c>
      <c r="I66" s="26">
        <v>4</v>
      </c>
      <c r="J66" s="137">
        <v>7815</v>
      </c>
      <c r="K66" s="137">
        <v>7815</v>
      </c>
    </row>
    <row r="67" spans="1:11" x14ac:dyDescent="0.25">
      <c r="A67" s="19">
        <v>61</v>
      </c>
      <c r="B67" s="2" t="s">
        <v>198</v>
      </c>
      <c r="C67" s="3" t="s">
        <v>9</v>
      </c>
      <c r="D67" s="3" t="s">
        <v>195</v>
      </c>
      <c r="E67" s="113">
        <v>23046615</v>
      </c>
      <c r="F67" s="4" t="s">
        <v>199</v>
      </c>
      <c r="G67" s="4" t="s">
        <v>200</v>
      </c>
      <c r="H67" s="4" t="s">
        <v>13</v>
      </c>
      <c r="I67" s="4">
        <v>1</v>
      </c>
      <c r="J67" s="17">
        <v>4208</v>
      </c>
      <c r="K67" s="17">
        <v>4208</v>
      </c>
    </row>
    <row r="68" spans="1:11" x14ac:dyDescent="0.25">
      <c r="A68" s="6">
        <v>62</v>
      </c>
      <c r="B68" s="95" t="s">
        <v>510</v>
      </c>
      <c r="C68" s="96" t="s">
        <v>9</v>
      </c>
      <c r="D68" s="96" t="s">
        <v>195</v>
      </c>
      <c r="E68" s="121" t="s">
        <v>521</v>
      </c>
      <c r="F68" s="97" t="s">
        <v>520</v>
      </c>
      <c r="G68" s="97" t="s">
        <v>520</v>
      </c>
      <c r="H68" s="97" t="s">
        <v>13</v>
      </c>
      <c r="I68" s="97">
        <v>4</v>
      </c>
      <c r="J68" s="98">
        <v>0</v>
      </c>
      <c r="K68" s="98">
        <v>10000</v>
      </c>
    </row>
    <row r="69" spans="1:11" x14ac:dyDescent="0.25">
      <c r="A69" s="19">
        <v>63</v>
      </c>
      <c r="B69" s="20" t="s">
        <v>201</v>
      </c>
      <c r="C69" s="21" t="s">
        <v>9</v>
      </c>
      <c r="D69" s="21" t="s">
        <v>202</v>
      </c>
      <c r="E69" s="116">
        <v>21011421</v>
      </c>
      <c r="F69" s="22" t="s">
        <v>203</v>
      </c>
      <c r="G69" s="22" t="s">
        <v>204</v>
      </c>
      <c r="H69" s="22" t="s">
        <v>13</v>
      </c>
      <c r="I69" s="22">
        <v>1</v>
      </c>
      <c r="J69" s="138">
        <v>2825</v>
      </c>
      <c r="K69" s="138">
        <v>2825</v>
      </c>
    </row>
    <row r="70" spans="1:11" x14ac:dyDescent="0.25">
      <c r="A70" s="6">
        <v>64</v>
      </c>
      <c r="B70" s="7" t="s">
        <v>205</v>
      </c>
      <c r="C70" s="8" t="s">
        <v>9</v>
      </c>
      <c r="D70" s="8" t="s">
        <v>202</v>
      </c>
      <c r="E70" s="114">
        <v>1389818</v>
      </c>
      <c r="F70" s="9" t="s">
        <v>206</v>
      </c>
      <c r="G70" s="9" t="s">
        <v>207</v>
      </c>
      <c r="H70" s="9" t="s">
        <v>13</v>
      </c>
      <c r="I70" s="9">
        <v>1</v>
      </c>
      <c r="J70" s="94">
        <v>1429</v>
      </c>
      <c r="K70" s="94">
        <v>1429</v>
      </c>
    </row>
    <row r="71" spans="1:11" x14ac:dyDescent="0.25">
      <c r="A71" s="19">
        <v>65</v>
      </c>
      <c r="B71" s="20" t="s">
        <v>208</v>
      </c>
      <c r="C71" s="21" t="s">
        <v>9</v>
      </c>
      <c r="D71" s="21" t="s">
        <v>202</v>
      </c>
      <c r="E71" s="116">
        <v>21011421</v>
      </c>
      <c r="F71" s="22" t="s">
        <v>209</v>
      </c>
      <c r="G71" s="22" t="s">
        <v>210</v>
      </c>
      <c r="H71" s="22" t="s">
        <v>13</v>
      </c>
      <c r="I71" s="22">
        <v>1</v>
      </c>
      <c r="J71" s="138">
        <v>1684</v>
      </c>
      <c r="K71" s="138">
        <v>1684</v>
      </c>
    </row>
    <row r="72" spans="1:11" x14ac:dyDescent="0.25">
      <c r="A72" s="6">
        <v>66</v>
      </c>
      <c r="B72" s="7" t="s">
        <v>211</v>
      </c>
      <c r="C72" s="8" t="s">
        <v>9</v>
      </c>
      <c r="D72" s="8" t="s">
        <v>202</v>
      </c>
      <c r="E72" s="114">
        <v>22948598</v>
      </c>
      <c r="F72" s="9" t="s">
        <v>212</v>
      </c>
      <c r="G72" s="9" t="s">
        <v>213</v>
      </c>
      <c r="H72" s="9" t="s">
        <v>13</v>
      </c>
      <c r="I72" s="9">
        <v>1</v>
      </c>
      <c r="J72" s="94">
        <v>1883</v>
      </c>
      <c r="K72" s="94">
        <v>1883</v>
      </c>
    </row>
    <row r="73" spans="1:11" x14ac:dyDescent="0.25">
      <c r="A73" s="19">
        <v>67</v>
      </c>
      <c r="B73" s="20" t="s">
        <v>325</v>
      </c>
      <c r="C73" s="21" t="s">
        <v>9</v>
      </c>
      <c r="D73" s="21" t="s">
        <v>202</v>
      </c>
      <c r="E73" s="116">
        <v>83567709</v>
      </c>
      <c r="F73" s="22" t="s">
        <v>214</v>
      </c>
      <c r="G73" s="22" t="s">
        <v>215</v>
      </c>
      <c r="H73" s="22" t="s">
        <v>13</v>
      </c>
      <c r="I73" s="22">
        <v>1</v>
      </c>
      <c r="J73" s="138">
        <v>1630</v>
      </c>
      <c r="K73" s="138">
        <v>1630</v>
      </c>
    </row>
    <row r="74" spans="1:11" x14ac:dyDescent="0.25">
      <c r="A74" s="6">
        <v>68</v>
      </c>
      <c r="B74" s="7" t="s">
        <v>216</v>
      </c>
      <c r="C74" s="8" t="s">
        <v>9</v>
      </c>
      <c r="D74" s="8" t="s">
        <v>202</v>
      </c>
      <c r="E74" s="114">
        <v>22493096</v>
      </c>
      <c r="F74" s="9" t="s">
        <v>217</v>
      </c>
      <c r="G74" s="9" t="s">
        <v>218</v>
      </c>
      <c r="H74" s="9" t="s">
        <v>13</v>
      </c>
      <c r="I74" s="9">
        <v>2</v>
      </c>
      <c r="J74" s="94">
        <v>569</v>
      </c>
      <c r="K74" s="94">
        <v>569</v>
      </c>
    </row>
    <row r="75" spans="1:11" x14ac:dyDescent="0.25">
      <c r="A75" s="19">
        <v>69</v>
      </c>
      <c r="B75" s="20" t="s">
        <v>219</v>
      </c>
      <c r="C75" s="21" t="s">
        <v>9</v>
      </c>
      <c r="D75" s="21" t="s">
        <v>220</v>
      </c>
      <c r="E75" s="116">
        <v>23923885</v>
      </c>
      <c r="F75" s="22" t="s">
        <v>221</v>
      </c>
      <c r="G75" s="22" t="s">
        <v>222</v>
      </c>
      <c r="H75" s="22" t="s">
        <v>13</v>
      </c>
      <c r="I75" s="22">
        <v>2</v>
      </c>
      <c r="J75" s="138">
        <v>6196</v>
      </c>
      <c r="K75" s="138">
        <v>6196</v>
      </c>
    </row>
    <row r="76" spans="1:11" x14ac:dyDescent="0.25">
      <c r="A76" s="6">
        <v>70</v>
      </c>
      <c r="B76" s="7" t="s">
        <v>223</v>
      </c>
      <c r="C76" s="8" t="s">
        <v>9</v>
      </c>
      <c r="D76" s="8" t="s">
        <v>220</v>
      </c>
      <c r="E76" s="114">
        <v>80269371</v>
      </c>
      <c r="F76" s="9" t="s">
        <v>224</v>
      </c>
      <c r="G76" s="9" t="s">
        <v>225</v>
      </c>
      <c r="H76" s="9" t="s">
        <v>13</v>
      </c>
      <c r="I76" s="9">
        <v>2</v>
      </c>
      <c r="J76" s="94">
        <v>2780</v>
      </c>
      <c r="K76" s="94">
        <v>2780</v>
      </c>
    </row>
    <row r="77" spans="1:11" x14ac:dyDescent="0.25">
      <c r="A77" s="19">
        <v>71</v>
      </c>
      <c r="B77" s="20" t="s">
        <v>226</v>
      </c>
      <c r="C77" s="21" t="s">
        <v>9</v>
      </c>
      <c r="D77" s="21" t="s">
        <v>227</v>
      </c>
      <c r="E77" s="116">
        <v>1504216</v>
      </c>
      <c r="F77" s="22" t="s">
        <v>228</v>
      </c>
      <c r="G77" s="22" t="s">
        <v>229</v>
      </c>
      <c r="H77" s="22" t="s">
        <v>13</v>
      </c>
      <c r="I77" s="22">
        <v>2</v>
      </c>
      <c r="J77" s="138">
        <v>3672</v>
      </c>
      <c r="K77" s="138">
        <v>3672</v>
      </c>
    </row>
    <row r="78" spans="1:11" x14ac:dyDescent="0.25">
      <c r="A78" s="6">
        <v>72</v>
      </c>
      <c r="B78" s="7" t="s">
        <v>230</v>
      </c>
      <c r="C78" s="8" t="s">
        <v>9</v>
      </c>
      <c r="D78" s="8" t="s">
        <v>230</v>
      </c>
      <c r="E78" s="114">
        <v>8669404</v>
      </c>
      <c r="F78" s="9" t="s">
        <v>231</v>
      </c>
      <c r="G78" s="9" t="s">
        <v>232</v>
      </c>
      <c r="H78" s="9" t="s">
        <v>13</v>
      </c>
      <c r="I78" s="9">
        <v>5</v>
      </c>
      <c r="J78" s="94">
        <v>25291</v>
      </c>
      <c r="K78" s="94">
        <v>30000</v>
      </c>
    </row>
    <row r="79" spans="1:11" x14ac:dyDescent="0.25">
      <c r="A79" s="19">
        <v>73</v>
      </c>
      <c r="B79" s="20" t="s">
        <v>233</v>
      </c>
      <c r="C79" s="21" t="s">
        <v>9</v>
      </c>
      <c r="D79" s="21" t="s">
        <v>233</v>
      </c>
      <c r="E79" s="116">
        <v>1504216</v>
      </c>
      <c r="F79" s="22" t="s">
        <v>234</v>
      </c>
      <c r="G79" s="22" t="s">
        <v>235</v>
      </c>
      <c r="H79" s="22" t="s">
        <v>13</v>
      </c>
      <c r="I79" s="22">
        <v>1</v>
      </c>
      <c r="J79" s="138">
        <v>2683</v>
      </c>
      <c r="K79" s="138">
        <v>2683</v>
      </c>
    </row>
    <row r="80" spans="1:11" x14ac:dyDescent="0.25">
      <c r="A80" s="6">
        <v>74</v>
      </c>
      <c r="B80" s="7" t="s">
        <v>236</v>
      </c>
      <c r="C80" s="8" t="s">
        <v>9</v>
      </c>
      <c r="D80" s="8" t="s">
        <v>233</v>
      </c>
      <c r="E80" s="114">
        <v>83384685</v>
      </c>
      <c r="F80" s="9" t="s">
        <v>237</v>
      </c>
      <c r="G80" s="9" t="s">
        <v>238</v>
      </c>
      <c r="H80" s="9" t="s">
        <v>13</v>
      </c>
      <c r="I80" s="9">
        <v>3</v>
      </c>
      <c r="J80" s="94">
        <v>2621</v>
      </c>
      <c r="K80" s="94">
        <v>2621</v>
      </c>
    </row>
    <row r="81" spans="1:11" x14ac:dyDescent="0.25">
      <c r="A81" s="19">
        <v>75</v>
      </c>
      <c r="B81" s="20" t="s">
        <v>239</v>
      </c>
      <c r="C81" s="21" t="s">
        <v>9</v>
      </c>
      <c r="D81" s="21" t="s">
        <v>240</v>
      </c>
      <c r="E81" s="116">
        <v>23382614</v>
      </c>
      <c r="F81" s="22" t="s">
        <v>241</v>
      </c>
      <c r="G81" s="22" t="s">
        <v>242</v>
      </c>
      <c r="H81" s="22" t="s">
        <v>13</v>
      </c>
      <c r="I81" s="22">
        <v>1</v>
      </c>
      <c r="J81" s="138">
        <v>2777</v>
      </c>
      <c r="K81" s="138">
        <v>2777</v>
      </c>
    </row>
    <row r="82" spans="1:11" x14ac:dyDescent="0.25">
      <c r="A82" s="6">
        <v>76</v>
      </c>
      <c r="B82" s="7" t="s">
        <v>243</v>
      </c>
      <c r="C82" s="8" t="s">
        <v>9</v>
      </c>
      <c r="D82" s="8" t="s">
        <v>240</v>
      </c>
      <c r="E82" s="118">
        <v>26348212</v>
      </c>
      <c r="F82" s="9" t="s">
        <v>244</v>
      </c>
      <c r="G82" s="9" t="s">
        <v>245</v>
      </c>
      <c r="H82" s="9" t="s">
        <v>13</v>
      </c>
      <c r="I82" s="9">
        <v>1</v>
      </c>
      <c r="J82" s="94">
        <v>2520</v>
      </c>
      <c r="K82" s="94">
        <v>2520</v>
      </c>
    </row>
    <row r="83" spans="1:11" x14ac:dyDescent="0.25">
      <c r="A83" s="19">
        <v>77</v>
      </c>
      <c r="B83" s="20" t="s">
        <v>246</v>
      </c>
      <c r="C83" s="21" t="s">
        <v>9</v>
      </c>
      <c r="D83" s="21" t="s">
        <v>247</v>
      </c>
      <c r="E83" s="116">
        <v>1185567</v>
      </c>
      <c r="F83" s="22" t="s">
        <v>248</v>
      </c>
      <c r="G83" s="22" t="s">
        <v>249</v>
      </c>
      <c r="H83" s="22" t="s">
        <v>13</v>
      </c>
      <c r="I83" s="22">
        <v>2</v>
      </c>
      <c r="J83" s="138">
        <v>4305</v>
      </c>
      <c r="K83" s="138">
        <v>4305</v>
      </c>
    </row>
    <row r="84" spans="1:11" x14ac:dyDescent="0.25">
      <c r="A84" s="6">
        <v>78</v>
      </c>
      <c r="B84" s="7" t="s">
        <v>250</v>
      </c>
      <c r="C84" s="8" t="s">
        <v>9</v>
      </c>
      <c r="D84" s="8" t="s">
        <v>247</v>
      </c>
      <c r="E84" s="114">
        <v>83147648</v>
      </c>
      <c r="F84" s="9" t="s">
        <v>251</v>
      </c>
      <c r="G84" s="9" t="s">
        <v>252</v>
      </c>
      <c r="H84" s="9" t="s">
        <v>13</v>
      </c>
      <c r="I84" s="9">
        <v>1</v>
      </c>
      <c r="J84" s="94">
        <v>2764</v>
      </c>
      <c r="K84" s="94">
        <v>2764</v>
      </c>
    </row>
    <row r="85" spans="1:11" x14ac:dyDescent="0.25">
      <c r="A85" s="19">
        <v>79</v>
      </c>
      <c r="B85" s="20" t="s">
        <v>253</v>
      </c>
      <c r="C85" s="21" t="s">
        <v>9</v>
      </c>
      <c r="D85" s="21" t="s">
        <v>254</v>
      </c>
      <c r="E85" s="116">
        <v>26380728</v>
      </c>
      <c r="F85" s="22" t="s">
        <v>255</v>
      </c>
      <c r="G85" s="22" t="s">
        <v>256</v>
      </c>
      <c r="H85" s="22" t="s">
        <v>13</v>
      </c>
      <c r="I85" s="22">
        <v>2</v>
      </c>
      <c r="J85" s="138">
        <v>987</v>
      </c>
      <c r="K85" s="138">
        <v>987</v>
      </c>
    </row>
    <row r="86" spans="1:11" x14ac:dyDescent="0.25">
      <c r="A86" s="6">
        <v>80</v>
      </c>
      <c r="B86" s="7" t="s">
        <v>257</v>
      </c>
      <c r="C86" s="8" t="s">
        <v>9</v>
      </c>
      <c r="D86" s="8" t="s">
        <v>257</v>
      </c>
      <c r="E86" s="114">
        <v>19584380</v>
      </c>
      <c r="F86" s="9" t="s">
        <v>258</v>
      </c>
      <c r="G86" s="9" t="s">
        <v>259</v>
      </c>
      <c r="H86" s="9" t="s">
        <v>13</v>
      </c>
      <c r="I86" s="9">
        <v>1</v>
      </c>
      <c r="J86" s="94">
        <v>1586</v>
      </c>
      <c r="K86" s="94">
        <v>1586</v>
      </c>
    </row>
    <row r="87" spans="1:11" x14ac:dyDescent="0.25">
      <c r="A87" s="19">
        <v>81</v>
      </c>
      <c r="B87" s="20" t="s">
        <v>260</v>
      </c>
      <c r="C87" s="21" t="s">
        <v>9</v>
      </c>
      <c r="D87" s="21" t="s">
        <v>261</v>
      </c>
      <c r="E87" s="116">
        <v>13419525</v>
      </c>
      <c r="F87" s="22" t="s">
        <v>262</v>
      </c>
      <c r="G87" s="22" t="s">
        <v>263</v>
      </c>
      <c r="H87" s="22" t="s">
        <v>13</v>
      </c>
      <c r="I87" s="22">
        <v>13</v>
      </c>
      <c r="J87" s="138">
        <v>19769</v>
      </c>
      <c r="K87" s="138">
        <v>19769</v>
      </c>
    </row>
    <row r="88" spans="1:11" x14ac:dyDescent="0.25">
      <c r="A88" s="6">
        <v>82</v>
      </c>
      <c r="B88" s="7" t="s">
        <v>264</v>
      </c>
      <c r="C88" s="8" t="s">
        <v>9</v>
      </c>
      <c r="D88" s="8" t="s">
        <v>264</v>
      </c>
      <c r="E88" s="114">
        <v>1038393</v>
      </c>
      <c r="F88" s="9" t="s">
        <v>265</v>
      </c>
      <c r="G88" s="9" t="s">
        <v>266</v>
      </c>
      <c r="H88" s="9" t="s">
        <v>13</v>
      </c>
      <c r="I88" s="9">
        <v>2</v>
      </c>
      <c r="J88" s="94">
        <v>12015</v>
      </c>
      <c r="K88" s="94">
        <v>16000</v>
      </c>
    </row>
    <row r="89" spans="1:11" x14ac:dyDescent="0.25">
      <c r="A89" s="19">
        <v>83</v>
      </c>
      <c r="B89" s="20" t="s">
        <v>267</v>
      </c>
      <c r="C89" s="21" t="s">
        <v>9</v>
      </c>
      <c r="D89" s="21" t="s">
        <v>267</v>
      </c>
      <c r="E89" s="116">
        <v>1363513</v>
      </c>
      <c r="F89" s="22" t="s">
        <v>268</v>
      </c>
      <c r="G89" s="22" t="s">
        <v>269</v>
      </c>
      <c r="H89" s="22" t="s">
        <v>13</v>
      </c>
      <c r="I89" s="22">
        <v>1</v>
      </c>
      <c r="J89" s="138">
        <v>1612</v>
      </c>
      <c r="K89" s="138">
        <v>1612</v>
      </c>
    </row>
    <row r="90" spans="1:11" x14ac:dyDescent="0.25">
      <c r="A90" s="6">
        <v>84</v>
      </c>
      <c r="B90" s="7" t="s">
        <v>270</v>
      </c>
      <c r="C90" s="8" t="s">
        <v>9</v>
      </c>
      <c r="D90" s="8" t="s">
        <v>271</v>
      </c>
      <c r="E90" s="114">
        <v>21020467</v>
      </c>
      <c r="F90" s="9" t="s">
        <v>272</v>
      </c>
      <c r="G90" s="9" t="s">
        <v>273</v>
      </c>
      <c r="H90" s="9" t="s">
        <v>13</v>
      </c>
      <c r="I90" s="9">
        <v>2</v>
      </c>
      <c r="J90" s="94">
        <v>8371</v>
      </c>
      <c r="K90" s="13">
        <v>16742</v>
      </c>
    </row>
    <row r="91" spans="1:11" x14ac:dyDescent="0.25">
      <c r="A91" s="19">
        <v>85</v>
      </c>
      <c r="B91" s="20" t="s">
        <v>274</v>
      </c>
      <c r="C91" s="21" t="s">
        <v>9</v>
      </c>
      <c r="D91" s="21" t="s">
        <v>271</v>
      </c>
      <c r="E91" s="116">
        <v>24526062</v>
      </c>
      <c r="F91" s="22" t="s">
        <v>275</v>
      </c>
      <c r="G91" s="22" t="s">
        <v>276</v>
      </c>
      <c r="H91" s="22" t="s">
        <v>13</v>
      </c>
      <c r="I91" s="22">
        <v>2</v>
      </c>
      <c r="J91" s="138">
        <v>2899</v>
      </c>
      <c r="K91" s="138">
        <v>2899</v>
      </c>
    </row>
    <row r="92" spans="1:11" x14ac:dyDescent="0.25">
      <c r="A92" s="6">
        <v>86</v>
      </c>
      <c r="B92" s="7" t="s">
        <v>277</v>
      </c>
      <c r="C92" s="8" t="s">
        <v>9</v>
      </c>
      <c r="D92" s="8" t="s">
        <v>271</v>
      </c>
      <c r="E92" s="114">
        <v>83326612</v>
      </c>
      <c r="F92" s="9" t="s">
        <v>278</v>
      </c>
      <c r="G92" s="9" t="s">
        <v>279</v>
      </c>
      <c r="H92" s="9" t="s">
        <v>13</v>
      </c>
      <c r="I92" s="9">
        <v>4</v>
      </c>
      <c r="J92" s="94">
        <v>1824</v>
      </c>
      <c r="K92" s="13">
        <v>1500</v>
      </c>
    </row>
    <row r="93" spans="1:11" x14ac:dyDescent="0.25">
      <c r="A93" s="19">
        <v>87</v>
      </c>
      <c r="B93" s="103" t="s">
        <v>517</v>
      </c>
      <c r="C93" s="104" t="s">
        <v>9</v>
      </c>
      <c r="D93" s="104" t="s">
        <v>271</v>
      </c>
      <c r="E93" s="117" t="s">
        <v>521</v>
      </c>
      <c r="F93" s="91" t="s">
        <v>520</v>
      </c>
      <c r="G93" s="91" t="s">
        <v>520</v>
      </c>
      <c r="H93" s="91" t="s">
        <v>13</v>
      </c>
      <c r="I93" s="136">
        <v>1</v>
      </c>
      <c r="J93" s="139">
        <v>0</v>
      </c>
      <c r="K93" s="135">
        <v>1200</v>
      </c>
    </row>
    <row r="94" spans="1:11" x14ac:dyDescent="0.25">
      <c r="A94" s="6">
        <v>88</v>
      </c>
      <c r="B94" s="7" t="s">
        <v>280</v>
      </c>
      <c r="C94" s="8" t="s">
        <v>9</v>
      </c>
      <c r="D94" s="8" t="s">
        <v>281</v>
      </c>
      <c r="E94" s="114">
        <v>171817</v>
      </c>
      <c r="F94" s="9" t="s">
        <v>282</v>
      </c>
      <c r="G94" s="9" t="s">
        <v>283</v>
      </c>
      <c r="H94" s="9" t="s">
        <v>13</v>
      </c>
      <c r="I94" s="9">
        <v>1</v>
      </c>
      <c r="J94" s="94">
        <v>5120</v>
      </c>
      <c r="K94" s="94">
        <v>5120</v>
      </c>
    </row>
    <row r="95" spans="1:11" x14ac:dyDescent="0.25">
      <c r="A95" s="19">
        <v>89</v>
      </c>
      <c r="B95" s="20" t="s">
        <v>284</v>
      </c>
      <c r="C95" s="21" t="s">
        <v>9</v>
      </c>
      <c r="D95" s="21" t="s">
        <v>281</v>
      </c>
      <c r="E95" s="116">
        <v>19555540</v>
      </c>
      <c r="F95" s="22" t="s">
        <v>285</v>
      </c>
      <c r="G95" s="22" t="s">
        <v>286</v>
      </c>
      <c r="H95" s="22" t="s">
        <v>13</v>
      </c>
      <c r="I95" s="22">
        <v>1</v>
      </c>
      <c r="J95" s="138">
        <v>920</v>
      </c>
      <c r="K95" s="138">
        <v>920</v>
      </c>
    </row>
    <row r="96" spans="1:11" x14ac:dyDescent="0.25">
      <c r="A96" s="6">
        <v>90</v>
      </c>
      <c r="B96" s="7" t="s">
        <v>287</v>
      </c>
      <c r="C96" s="8" t="s">
        <v>9</v>
      </c>
      <c r="D96" s="8" t="s">
        <v>281</v>
      </c>
      <c r="E96" s="114">
        <v>22982299</v>
      </c>
      <c r="F96" s="9" t="s">
        <v>288</v>
      </c>
      <c r="G96" s="9" t="s">
        <v>289</v>
      </c>
      <c r="H96" s="9" t="s">
        <v>13</v>
      </c>
      <c r="I96" s="9">
        <v>1</v>
      </c>
      <c r="J96" s="94">
        <v>2739</v>
      </c>
      <c r="K96" s="94">
        <v>2739</v>
      </c>
    </row>
    <row r="97" spans="1:11" x14ac:dyDescent="0.25">
      <c r="A97" s="19">
        <v>91</v>
      </c>
      <c r="B97" s="20" t="s">
        <v>290</v>
      </c>
      <c r="C97" s="21" t="s">
        <v>9</v>
      </c>
      <c r="D97" s="21" t="s">
        <v>281</v>
      </c>
      <c r="E97" s="116">
        <v>1038822</v>
      </c>
      <c r="F97" s="22" t="s">
        <v>291</v>
      </c>
      <c r="G97" s="22" t="s">
        <v>292</v>
      </c>
      <c r="H97" s="22" t="s">
        <v>13</v>
      </c>
      <c r="I97" s="22">
        <v>1</v>
      </c>
      <c r="J97" s="138">
        <v>6798</v>
      </c>
      <c r="K97" s="138">
        <v>6798</v>
      </c>
    </row>
    <row r="98" spans="1:11" x14ac:dyDescent="0.25">
      <c r="A98" s="6">
        <v>92</v>
      </c>
      <c r="B98" s="7" t="s">
        <v>293</v>
      </c>
      <c r="C98" s="8" t="s">
        <v>9</v>
      </c>
      <c r="D98" s="8" t="s">
        <v>281</v>
      </c>
      <c r="E98" s="114">
        <v>23412044</v>
      </c>
      <c r="F98" s="9" t="s">
        <v>294</v>
      </c>
      <c r="G98" s="9" t="s">
        <v>295</v>
      </c>
      <c r="H98" s="9" t="s">
        <v>13</v>
      </c>
      <c r="I98" s="9">
        <v>1</v>
      </c>
      <c r="J98" s="94">
        <v>1613</v>
      </c>
      <c r="K98" s="94">
        <v>2200</v>
      </c>
    </row>
    <row r="99" spans="1:11" x14ac:dyDescent="0.25">
      <c r="A99" s="19">
        <v>93</v>
      </c>
      <c r="B99" s="20" t="s">
        <v>296</v>
      </c>
      <c r="C99" s="21" t="s">
        <v>9</v>
      </c>
      <c r="D99" s="21" t="s">
        <v>281</v>
      </c>
      <c r="E99" s="116">
        <v>83326590</v>
      </c>
      <c r="F99" s="22" t="s">
        <v>297</v>
      </c>
      <c r="G99" s="22" t="s">
        <v>298</v>
      </c>
      <c r="H99" s="22" t="s">
        <v>13</v>
      </c>
      <c r="I99" s="22">
        <v>4</v>
      </c>
      <c r="J99" s="138">
        <v>2783</v>
      </c>
      <c r="K99" s="138">
        <v>2783</v>
      </c>
    </row>
    <row r="100" spans="1:11" x14ac:dyDescent="0.25">
      <c r="A100" s="6">
        <v>94</v>
      </c>
      <c r="B100" s="7" t="s">
        <v>299</v>
      </c>
      <c r="C100" s="8" t="s">
        <v>9</v>
      </c>
      <c r="D100" s="8" t="s">
        <v>300</v>
      </c>
      <c r="E100" s="114">
        <v>22031097</v>
      </c>
      <c r="F100" s="9" t="s">
        <v>301</v>
      </c>
      <c r="G100" s="9" t="s">
        <v>302</v>
      </c>
      <c r="H100" s="9" t="s">
        <v>13</v>
      </c>
      <c r="I100" s="9">
        <v>1</v>
      </c>
      <c r="J100" s="94">
        <v>3582</v>
      </c>
      <c r="K100" s="94">
        <v>3582</v>
      </c>
    </row>
    <row r="101" spans="1:11" x14ac:dyDescent="0.25">
      <c r="A101" s="19">
        <v>95</v>
      </c>
      <c r="B101" s="20" t="s">
        <v>303</v>
      </c>
      <c r="C101" s="21" t="s">
        <v>9</v>
      </c>
      <c r="D101" s="21" t="s">
        <v>300</v>
      </c>
      <c r="E101" s="116">
        <v>20117909</v>
      </c>
      <c r="F101" s="22" t="s">
        <v>304</v>
      </c>
      <c r="G101" s="22" t="s">
        <v>305</v>
      </c>
      <c r="H101" s="22" t="s">
        <v>13</v>
      </c>
      <c r="I101" s="22">
        <v>1</v>
      </c>
      <c r="J101" s="138">
        <v>9788</v>
      </c>
      <c r="K101" s="138">
        <v>9788</v>
      </c>
    </row>
    <row r="102" spans="1:11" x14ac:dyDescent="0.25">
      <c r="A102" s="6">
        <v>96</v>
      </c>
      <c r="B102" s="7" t="s">
        <v>306</v>
      </c>
      <c r="C102" s="8" t="s">
        <v>9</v>
      </c>
      <c r="D102" s="8" t="s">
        <v>306</v>
      </c>
      <c r="E102" s="114">
        <v>8067159</v>
      </c>
      <c r="F102" s="9" t="s">
        <v>307</v>
      </c>
      <c r="G102" s="9" t="s">
        <v>308</v>
      </c>
      <c r="H102" s="9" t="s">
        <v>13</v>
      </c>
      <c r="I102" s="9">
        <v>1</v>
      </c>
      <c r="J102" s="94">
        <v>3180</v>
      </c>
      <c r="K102" s="94">
        <v>3180</v>
      </c>
    </row>
    <row r="103" spans="1:11" x14ac:dyDescent="0.25">
      <c r="A103" s="19">
        <v>97</v>
      </c>
      <c r="B103" s="20" t="s">
        <v>309</v>
      </c>
      <c r="C103" s="21" t="s">
        <v>9</v>
      </c>
      <c r="D103" s="21" t="s">
        <v>309</v>
      </c>
      <c r="E103" s="116">
        <v>83103819</v>
      </c>
      <c r="F103" s="22" t="s">
        <v>310</v>
      </c>
      <c r="G103" s="22" t="s">
        <v>311</v>
      </c>
      <c r="H103" s="22" t="s">
        <v>13</v>
      </c>
      <c r="I103" s="22">
        <v>1</v>
      </c>
      <c r="J103" s="138">
        <v>3220</v>
      </c>
      <c r="K103" s="138">
        <v>3220</v>
      </c>
    </row>
    <row r="104" spans="1:11" x14ac:dyDescent="0.25">
      <c r="A104" s="6">
        <v>98</v>
      </c>
      <c r="B104" s="7" t="s">
        <v>254</v>
      </c>
      <c r="C104" s="8" t="s">
        <v>9</v>
      </c>
      <c r="D104" s="8" t="s">
        <v>254</v>
      </c>
      <c r="E104" s="114">
        <v>60340452</v>
      </c>
      <c r="F104" s="9" t="s">
        <v>312</v>
      </c>
      <c r="G104" s="9" t="s">
        <v>313</v>
      </c>
      <c r="H104" s="9" t="s">
        <v>13</v>
      </c>
      <c r="I104" s="9">
        <v>1</v>
      </c>
      <c r="J104" s="94">
        <v>3854</v>
      </c>
      <c r="K104" s="94">
        <v>3854</v>
      </c>
    </row>
    <row r="105" spans="1:11" x14ac:dyDescent="0.25">
      <c r="A105" s="19">
        <v>99</v>
      </c>
      <c r="B105" s="20" t="s">
        <v>314</v>
      </c>
      <c r="C105" s="21" t="s">
        <v>9</v>
      </c>
      <c r="D105" s="21" t="s">
        <v>315</v>
      </c>
      <c r="E105" s="116">
        <v>1205720</v>
      </c>
      <c r="F105" s="22" t="s">
        <v>316</v>
      </c>
      <c r="G105" s="22" t="s">
        <v>317</v>
      </c>
      <c r="H105" s="22" t="s">
        <v>13</v>
      </c>
      <c r="I105" s="22">
        <v>2</v>
      </c>
      <c r="J105" s="138">
        <v>2981</v>
      </c>
      <c r="K105" s="138">
        <v>2981</v>
      </c>
    </row>
    <row r="106" spans="1:11" x14ac:dyDescent="0.25">
      <c r="A106" s="6">
        <v>100</v>
      </c>
      <c r="B106" s="7" t="s">
        <v>318</v>
      </c>
      <c r="C106" s="8" t="s">
        <v>9</v>
      </c>
      <c r="D106" s="8" t="s">
        <v>315</v>
      </c>
      <c r="E106" s="114">
        <v>1016401</v>
      </c>
      <c r="F106" s="9" t="s">
        <v>319</v>
      </c>
      <c r="G106" s="9" t="s">
        <v>320</v>
      </c>
      <c r="H106" s="9" t="s">
        <v>13</v>
      </c>
      <c r="I106" s="9">
        <v>2</v>
      </c>
      <c r="J106" s="94">
        <v>5775</v>
      </c>
      <c r="K106" s="94">
        <v>5775</v>
      </c>
    </row>
    <row r="107" spans="1:11" x14ac:dyDescent="0.25">
      <c r="A107" s="19">
        <v>101</v>
      </c>
      <c r="B107" s="105" t="s">
        <v>321</v>
      </c>
      <c r="C107" s="106" t="s">
        <v>9</v>
      </c>
      <c r="D107" s="106" t="s">
        <v>321</v>
      </c>
      <c r="E107" s="119">
        <v>80312603</v>
      </c>
      <c r="F107" s="107" t="s">
        <v>322</v>
      </c>
      <c r="G107" s="107" t="s">
        <v>323</v>
      </c>
      <c r="H107" s="107" t="s">
        <v>13</v>
      </c>
      <c r="I107" s="22">
        <v>1</v>
      </c>
      <c r="J107" s="138">
        <v>8093</v>
      </c>
      <c r="K107" s="23">
        <v>5000</v>
      </c>
    </row>
    <row r="108" spans="1:11" x14ac:dyDescent="0.25">
      <c r="A108" s="6">
        <v>102</v>
      </c>
      <c r="B108" s="99" t="s">
        <v>511</v>
      </c>
      <c r="C108" s="100" t="s">
        <v>9</v>
      </c>
      <c r="D108" s="100" t="s">
        <v>321</v>
      </c>
      <c r="E108" s="120">
        <v>92868223</v>
      </c>
      <c r="F108" s="16" t="s">
        <v>516</v>
      </c>
      <c r="G108" s="16" t="s">
        <v>515</v>
      </c>
      <c r="H108" s="101" t="s">
        <v>13</v>
      </c>
      <c r="I108" s="102">
        <v>3</v>
      </c>
      <c r="J108" s="140">
        <v>0</v>
      </c>
      <c r="K108" s="13">
        <v>5000</v>
      </c>
    </row>
    <row r="109" spans="1:11" ht="20.25" customHeight="1" x14ac:dyDescent="0.25">
      <c r="A109" s="142" t="s">
        <v>324</v>
      </c>
      <c r="B109" s="143"/>
      <c r="C109" s="143"/>
      <c r="D109" s="143"/>
      <c r="E109" s="143"/>
      <c r="F109" s="143"/>
      <c r="G109" s="143"/>
      <c r="H109" s="143"/>
      <c r="I109" s="144"/>
      <c r="J109" s="11">
        <f>SUM(J7:J108)</f>
        <v>482259</v>
      </c>
      <c r="K109" s="11">
        <f>SUM(K7:K108)</f>
        <v>522827</v>
      </c>
    </row>
  </sheetData>
  <mergeCells count="6">
    <mergeCell ref="A5:K5"/>
    <mergeCell ref="A109:I109"/>
    <mergeCell ref="A1:K1"/>
    <mergeCell ref="A2:K2"/>
    <mergeCell ref="A3:K3"/>
    <mergeCell ref="A4:K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topLeftCell="A4" zoomScale="130" zoomScaleNormal="130" workbookViewId="0">
      <selection activeCell="Q5" sqref="Q5"/>
    </sheetView>
  </sheetViews>
  <sheetFormatPr defaultRowHeight="15" x14ac:dyDescent="0.25"/>
  <cols>
    <col min="1" max="1" width="3.5703125" customWidth="1"/>
    <col min="2" max="2" width="27.140625" customWidth="1"/>
    <col min="3" max="3" width="23.7109375" customWidth="1"/>
    <col min="4" max="4" width="11.42578125" customWidth="1"/>
    <col min="5" max="5" width="8" customWidth="1"/>
    <col min="8" max="8" width="11.7109375" customWidth="1"/>
    <col min="9" max="9" width="11.42578125" customWidth="1"/>
    <col min="10" max="10" width="13.42578125" customWidth="1"/>
    <col min="11" max="11" width="7.42578125" customWidth="1"/>
    <col min="12" max="12" width="8.42578125" customWidth="1"/>
  </cols>
  <sheetData>
    <row r="1" spans="1:17" x14ac:dyDescent="0.25">
      <c r="A1" s="151" t="s">
        <v>514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x14ac:dyDescent="0.25">
      <c r="A2" s="150" t="s">
        <v>523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17" x14ac:dyDescent="0.25">
      <c r="A3" s="149" t="s">
        <v>524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x14ac:dyDescent="0.25">
      <c r="A4" s="37" t="s">
        <v>428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1:17" ht="78" x14ac:dyDescent="0.25">
      <c r="A5" s="5" t="s">
        <v>339</v>
      </c>
      <c r="B5" s="5" t="s">
        <v>1</v>
      </c>
      <c r="C5" s="5" t="s">
        <v>2</v>
      </c>
      <c r="D5" s="5" t="s">
        <v>3</v>
      </c>
      <c r="E5" s="5" t="s">
        <v>340</v>
      </c>
      <c r="F5" s="5" t="s">
        <v>341</v>
      </c>
      <c r="G5" s="5" t="s">
        <v>429</v>
      </c>
      <c r="H5" s="5" t="s">
        <v>342</v>
      </c>
      <c r="I5" s="5" t="s">
        <v>4</v>
      </c>
      <c r="J5" s="5" t="s">
        <v>5</v>
      </c>
      <c r="K5" s="5" t="s">
        <v>343</v>
      </c>
      <c r="L5" s="5" t="s">
        <v>7</v>
      </c>
      <c r="M5" s="5" t="s">
        <v>422</v>
      </c>
      <c r="N5" s="5" t="s">
        <v>423</v>
      </c>
      <c r="O5" s="31" t="s">
        <v>421</v>
      </c>
      <c r="P5" s="31" t="s">
        <v>430</v>
      </c>
      <c r="Q5" s="5" t="s">
        <v>532</v>
      </c>
    </row>
    <row r="6" spans="1:17" ht="16.5" x14ac:dyDescent="0.25">
      <c r="A6" s="1">
        <v>1</v>
      </c>
      <c r="B6" s="27" t="s">
        <v>344</v>
      </c>
      <c r="C6" s="3" t="s">
        <v>345</v>
      </c>
      <c r="D6" s="30" t="s">
        <v>427</v>
      </c>
      <c r="E6" s="1" t="s">
        <v>346</v>
      </c>
      <c r="F6" s="1" t="s">
        <v>347</v>
      </c>
      <c r="G6" s="18">
        <v>1277444</v>
      </c>
      <c r="H6" s="1" t="s">
        <v>348</v>
      </c>
      <c r="I6" s="1" t="s">
        <v>349</v>
      </c>
      <c r="J6" s="4" t="s">
        <v>350</v>
      </c>
      <c r="K6" s="4" t="s">
        <v>351</v>
      </c>
      <c r="L6" s="4">
        <v>30</v>
      </c>
      <c r="M6" s="17">
        <v>16861</v>
      </c>
      <c r="N6" s="17">
        <v>36140</v>
      </c>
      <c r="O6" s="4" t="s">
        <v>352</v>
      </c>
      <c r="P6" s="17">
        <v>53001</v>
      </c>
      <c r="Q6" s="17">
        <v>53001</v>
      </c>
    </row>
    <row r="7" spans="1:17" x14ac:dyDescent="0.25">
      <c r="A7" s="69">
        <v>2</v>
      </c>
      <c r="B7" s="70" t="s">
        <v>353</v>
      </c>
      <c r="C7" s="71" t="s">
        <v>354</v>
      </c>
      <c r="D7" s="71" t="s">
        <v>122</v>
      </c>
      <c r="E7" s="69">
        <v>5</v>
      </c>
      <c r="F7" s="69" t="s">
        <v>347</v>
      </c>
      <c r="G7" s="72">
        <v>171825</v>
      </c>
      <c r="H7" s="69" t="s">
        <v>348</v>
      </c>
      <c r="I7" s="69" t="s">
        <v>355</v>
      </c>
      <c r="J7" s="73" t="s">
        <v>356</v>
      </c>
      <c r="K7" s="73" t="s">
        <v>351</v>
      </c>
      <c r="L7" s="73">
        <v>16</v>
      </c>
      <c r="M7" s="74">
        <v>812</v>
      </c>
      <c r="N7" s="74">
        <v>1973</v>
      </c>
      <c r="O7" s="73" t="s">
        <v>357</v>
      </c>
      <c r="P7" s="74">
        <v>2785</v>
      </c>
      <c r="Q7" s="74">
        <v>2785</v>
      </c>
    </row>
    <row r="8" spans="1:17" x14ac:dyDescent="0.25">
      <c r="A8" s="1">
        <v>3</v>
      </c>
      <c r="B8" s="27" t="s">
        <v>358</v>
      </c>
      <c r="C8" s="3" t="s">
        <v>359</v>
      </c>
      <c r="D8" s="3" t="s">
        <v>52</v>
      </c>
      <c r="E8" s="1">
        <v>42</v>
      </c>
      <c r="F8" s="1" t="s">
        <v>347</v>
      </c>
      <c r="G8" s="18">
        <v>193713</v>
      </c>
      <c r="H8" s="1" t="s">
        <v>348</v>
      </c>
      <c r="I8" s="1" t="s">
        <v>360</v>
      </c>
      <c r="J8" s="34" t="s">
        <v>434</v>
      </c>
      <c r="K8" s="28" t="s">
        <v>361</v>
      </c>
      <c r="L8" s="4">
        <v>6</v>
      </c>
      <c r="M8" s="17" t="s">
        <v>352</v>
      </c>
      <c r="N8" s="17" t="s">
        <v>362</v>
      </c>
      <c r="O8" s="28">
        <v>8287</v>
      </c>
      <c r="P8" s="29">
        <v>8287</v>
      </c>
      <c r="Q8" s="29">
        <v>5000</v>
      </c>
    </row>
    <row r="9" spans="1:17" x14ac:dyDescent="0.25">
      <c r="A9" s="69">
        <v>4</v>
      </c>
      <c r="B9" s="70" t="s">
        <v>363</v>
      </c>
      <c r="C9" s="71" t="s">
        <v>364</v>
      </c>
      <c r="D9" s="71" t="s">
        <v>154</v>
      </c>
      <c r="E9" s="69" t="s">
        <v>365</v>
      </c>
      <c r="F9" s="69" t="s">
        <v>347</v>
      </c>
      <c r="G9" s="72">
        <v>174029</v>
      </c>
      <c r="H9" s="69" t="s">
        <v>348</v>
      </c>
      <c r="I9" s="69" t="s">
        <v>366</v>
      </c>
      <c r="J9" s="73" t="s">
        <v>367</v>
      </c>
      <c r="K9" s="73" t="s">
        <v>351</v>
      </c>
      <c r="L9" s="73">
        <v>13</v>
      </c>
      <c r="M9" s="74">
        <v>9</v>
      </c>
      <c r="N9" s="74">
        <v>121</v>
      </c>
      <c r="O9" s="73" t="s">
        <v>352</v>
      </c>
      <c r="P9" s="74">
        <v>130</v>
      </c>
      <c r="Q9" s="74">
        <v>130</v>
      </c>
    </row>
    <row r="10" spans="1:17" x14ac:dyDescent="0.25">
      <c r="A10" s="1">
        <v>5</v>
      </c>
      <c r="B10" s="27" t="s">
        <v>368</v>
      </c>
      <c r="C10" s="3" t="s">
        <v>369</v>
      </c>
      <c r="D10" s="3" t="s">
        <v>300</v>
      </c>
      <c r="E10" s="1" t="s">
        <v>370</v>
      </c>
      <c r="F10" s="1" t="s">
        <v>347</v>
      </c>
      <c r="G10" s="18">
        <v>14241659</v>
      </c>
      <c r="H10" s="1" t="s">
        <v>348</v>
      </c>
      <c r="I10" s="1" t="s">
        <v>371</v>
      </c>
      <c r="J10" s="4" t="s">
        <v>372</v>
      </c>
      <c r="K10" s="4" t="s">
        <v>351</v>
      </c>
      <c r="L10" s="4">
        <v>17</v>
      </c>
      <c r="M10" s="17">
        <v>3536</v>
      </c>
      <c r="N10" s="17">
        <v>9694</v>
      </c>
      <c r="O10" s="4" t="s">
        <v>357</v>
      </c>
      <c r="P10" s="17">
        <v>13230</v>
      </c>
      <c r="Q10" s="17">
        <v>13230</v>
      </c>
    </row>
    <row r="11" spans="1:17" x14ac:dyDescent="0.25">
      <c r="A11" s="69">
        <v>6</v>
      </c>
      <c r="B11" s="70" t="s">
        <v>373</v>
      </c>
      <c r="C11" s="71" t="s">
        <v>374</v>
      </c>
      <c r="D11" s="71" t="s">
        <v>321</v>
      </c>
      <c r="E11" s="69" t="s">
        <v>375</v>
      </c>
      <c r="F11" s="69" t="s">
        <v>347</v>
      </c>
      <c r="G11" s="72">
        <v>171823</v>
      </c>
      <c r="H11" s="69" t="s">
        <v>348</v>
      </c>
      <c r="I11" s="69" t="s">
        <v>376</v>
      </c>
      <c r="J11" s="73" t="s">
        <v>377</v>
      </c>
      <c r="K11" s="73" t="s">
        <v>351</v>
      </c>
      <c r="L11" s="73">
        <v>10</v>
      </c>
      <c r="M11" s="74">
        <v>229</v>
      </c>
      <c r="N11" s="74">
        <v>621</v>
      </c>
      <c r="O11" s="73" t="s">
        <v>357</v>
      </c>
      <c r="P11" s="74">
        <v>850</v>
      </c>
      <c r="Q11" s="74">
        <v>850</v>
      </c>
    </row>
    <row r="12" spans="1:17" x14ac:dyDescent="0.25">
      <c r="A12" s="1">
        <v>7</v>
      </c>
      <c r="B12" s="27" t="s">
        <v>378</v>
      </c>
      <c r="C12" s="3" t="s">
        <v>379</v>
      </c>
      <c r="D12" s="3" t="s">
        <v>79</v>
      </c>
      <c r="E12" s="1" t="s">
        <v>380</v>
      </c>
      <c r="F12" s="1" t="s">
        <v>347</v>
      </c>
      <c r="G12" s="18">
        <v>171822</v>
      </c>
      <c r="H12" s="1" t="s">
        <v>348</v>
      </c>
      <c r="I12" s="1" t="s">
        <v>381</v>
      </c>
      <c r="J12" s="4" t="s">
        <v>382</v>
      </c>
      <c r="K12" s="4" t="s">
        <v>351</v>
      </c>
      <c r="L12" s="4">
        <v>16</v>
      </c>
      <c r="M12" s="17">
        <v>82</v>
      </c>
      <c r="N12" s="17">
        <v>256</v>
      </c>
      <c r="O12" s="4" t="s">
        <v>357</v>
      </c>
      <c r="P12" s="17">
        <v>338</v>
      </c>
      <c r="Q12" s="17">
        <v>338</v>
      </c>
    </row>
    <row r="13" spans="1:17" x14ac:dyDescent="0.25">
      <c r="A13" s="69">
        <v>8</v>
      </c>
      <c r="B13" s="70" t="s">
        <v>383</v>
      </c>
      <c r="C13" s="71" t="s">
        <v>384</v>
      </c>
      <c r="D13" s="71" t="s">
        <v>75</v>
      </c>
      <c r="E13" s="69" t="s">
        <v>385</v>
      </c>
      <c r="F13" s="69" t="s">
        <v>347</v>
      </c>
      <c r="G13" s="72">
        <v>1192379</v>
      </c>
      <c r="H13" s="69" t="s">
        <v>348</v>
      </c>
      <c r="I13" s="69" t="s">
        <v>386</v>
      </c>
      <c r="J13" s="73" t="s">
        <v>387</v>
      </c>
      <c r="K13" s="73" t="s">
        <v>351</v>
      </c>
      <c r="L13" s="73">
        <v>4</v>
      </c>
      <c r="M13" s="74">
        <v>228</v>
      </c>
      <c r="N13" s="74">
        <v>630</v>
      </c>
      <c r="O13" s="73" t="s">
        <v>357</v>
      </c>
      <c r="P13" s="74">
        <v>858</v>
      </c>
      <c r="Q13" s="74">
        <v>858</v>
      </c>
    </row>
    <row r="14" spans="1:17" x14ac:dyDescent="0.25">
      <c r="A14" s="1">
        <v>9</v>
      </c>
      <c r="B14" s="27" t="s">
        <v>388</v>
      </c>
      <c r="C14" s="3" t="s">
        <v>369</v>
      </c>
      <c r="D14" s="3" t="s">
        <v>96</v>
      </c>
      <c r="E14" s="1" t="s">
        <v>389</v>
      </c>
      <c r="F14" s="1" t="s">
        <v>347</v>
      </c>
      <c r="G14" s="18">
        <v>171824</v>
      </c>
      <c r="H14" s="1" t="s">
        <v>348</v>
      </c>
      <c r="I14" s="1" t="s">
        <v>390</v>
      </c>
      <c r="J14" s="4" t="s">
        <v>391</v>
      </c>
      <c r="K14" s="4" t="s">
        <v>351</v>
      </c>
      <c r="L14" s="4">
        <v>17</v>
      </c>
      <c r="M14" s="17">
        <v>643</v>
      </c>
      <c r="N14" s="17">
        <v>2096</v>
      </c>
      <c r="O14" s="4" t="s">
        <v>357</v>
      </c>
      <c r="P14" s="17">
        <v>2739</v>
      </c>
      <c r="Q14" s="17">
        <v>2739</v>
      </c>
    </row>
    <row r="15" spans="1:17" x14ac:dyDescent="0.25">
      <c r="A15" s="69">
        <v>10</v>
      </c>
      <c r="B15" s="70" t="s">
        <v>392</v>
      </c>
      <c r="C15" s="71" t="s">
        <v>369</v>
      </c>
      <c r="D15" s="71" t="s">
        <v>202</v>
      </c>
      <c r="E15" s="69">
        <v>39</v>
      </c>
      <c r="F15" s="69" t="s">
        <v>347</v>
      </c>
      <c r="G15" s="72">
        <v>1279056</v>
      </c>
      <c r="H15" s="69" t="s">
        <v>348</v>
      </c>
      <c r="I15" s="69" t="s">
        <v>393</v>
      </c>
      <c r="J15" s="75" t="s">
        <v>433</v>
      </c>
      <c r="K15" s="73" t="s">
        <v>351</v>
      </c>
      <c r="L15" s="73">
        <v>40</v>
      </c>
      <c r="M15" s="74">
        <v>2021</v>
      </c>
      <c r="N15" s="74">
        <v>3952</v>
      </c>
      <c r="O15" s="73" t="s">
        <v>357</v>
      </c>
      <c r="P15" s="74">
        <v>5973</v>
      </c>
      <c r="Q15" s="74">
        <v>30000</v>
      </c>
    </row>
    <row r="16" spans="1:17" x14ac:dyDescent="0.25">
      <c r="A16" s="1">
        <v>11</v>
      </c>
      <c r="B16" s="27" t="s">
        <v>394</v>
      </c>
      <c r="C16" s="3" t="s">
        <v>359</v>
      </c>
      <c r="D16" s="3" t="s">
        <v>233</v>
      </c>
      <c r="E16" s="1" t="s">
        <v>395</v>
      </c>
      <c r="F16" s="1" t="s">
        <v>347</v>
      </c>
      <c r="G16" s="18">
        <v>173439</v>
      </c>
      <c r="H16" s="1" t="s">
        <v>348</v>
      </c>
      <c r="I16" s="1" t="s">
        <v>396</v>
      </c>
      <c r="J16" s="4" t="s">
        <v>397</v>
      </c>
      <c r="K16" s="4" t="s">
        <v>351</v>
      </c>
      <c r="L16" s="4">
        <v>14</v>
      </c>
      <c r="M16" s="17">
        <v>1202</v>
      </c>
      <c r="N16" s="17">
        <v>2625</v>
      </c>
      <c r="O16" s="4" t="s">
        <v>357</v>
      </c>
      <c r="P16" s="17">
        <v>3827</v>
      </c>
      <c r="Q16" s="17">
        <v>3827</v>
      </c>
    </row>
    <row r="17" spans="1:17" x14ac:dyDescent="0.25">
      <c r="A17" s="69">
        <v>12</v>
      </c>
      <c r="B17" s="70" t="s">
        <v>398</v>
      </c>
      <c r="C17" s="71" t="s">
        <v>374</v>
      </c>
      <c r="D17" s="71" t="s">
        <v>321</v>
      </c>
      <c r="E17" s="69" t="s">
        <v>399</v>
      </c>
      <c r="F17" s="69" t="s">
        <v>347</v>
      </c>
      <c r="G17" s="72">
        <v>370127</v>
      </c>
      <c r="H17" s="69" t="s">
        <v>348</v>
      </c>
      <c r="I17" s="69" t="s">
        <v>400</v>
      </c>
      <c r="J17" s="73" t="s">
        <v>401</v>
      </c>
      <c r="K17" s="73" t="s">
        <v>351</v>
      </c>
      <c r="L17" s="73">
        <v>4</v>
      </c>
      <c r="M17" s="74">
        <v>76</v>
      </c>
      <c r="N17" s="74">
        <v>234</v>
      </c>
      <c r="O17" s="73" t="s">
        <v>357</v>
      </c>
      <c r="P17" s="74">
        <v>310</v>
      </c>
      <c r="Q17" s="74">
        <v>310</v>
      </c>
    </row>
    <row r="18" spans="1:17" x14ac:dyDescent="0.25">
      <c r="A18" s="1">
        <v>13</v>
      </c>
      <c r="B18" s="27" t="s">
        <v>402</v>
      </c>
      <c r="C18" s="3" t="s">
        <v>403</v>
      </c>
      <c r="D18" s="3" t="s">
        <v>281</v>
      </c>
      <c r="E18" s="1" t="s">
        <v>404</v>
      </c>
      <c r="F18" s="1" t="s">
        <v>347</v>
      </c>
      <c r="G18" s="18">
        <v>171820</v>
      </c>
      <c r="H18" s="1" t="s">
        <v>348</v>
      </c>
      <c r="I18" s="1" t="s">
        <v>405</v>
      </c>
      <c r="J18" s="4" t="s">
        <v>406</v>
      </c>
      <c r="K18" s="4" t="s">
        <v>351</v>
      </c>
      <c r="L18" s="4">
        <v>17</v>
      </c>
      <c r="M18" s="17">
        <v>424</v>
      </c>
      <c r="N18" s="17">
        <v>1177</v>
      </c>
      <c r="O18" s="4" t="s">
        <v>407</v>
      </c>
      <c r="P18" s="17">
        <v>1601</v>
      </c>
      <c r="Q18" s="17">
        <v>1601</v>
      </c>
    </row>
    <row r="19" spans="1:17" x14ac:dyDescent="0.25">
      <c r="A19" s="69">
        <v>14</v>
      </c>
      <c r="B19" s="70" t="s">
        <v>408</v>
      </c>
      <c r="C19" s="71" t="s">
        <v>379</v>
      </c>
      <c r="D19" s="71" t="s">
        <v>409</v>
      </c>
      <c r="E19" s="69" t="s">
        <v>410</v>
      </c>
      <c r="F19" s="69" t="s">
        <v>347</v>
      </c>
      <c r="G19" s="72">
        <v>274219</v>
      </c>
      <c r="H19" s="69" t="s">
        <v>348</v>
      </c>
      <c r="I19" s="69" t="s">
        <v>355</v>
      </c>
      <c r="J19" s="73" t="s">
        <v>411</v>
      </c>
      <c r="K19" s="73" t="s">
        <v>351</v>
      </c>
      <c r="L19" s="73">
        <v>17</v>
      </c>
      <c r="M19" s="74">
        <v>943</v>
      </c>
      <c r="N19" s="74">
        <v>2539</v>
      </c>
      <c r="O19" s="73" t="s">
        <v>357</v>
      </c>
      <c r="P19" s="74">
        <v>3482</v>
      </c>
      <c r="Q19" s="74">
        <v>3482</v>
      </c>
    </row>
    <row r="20" spans="1:17" x14ac:dyDescent="0.25">
      <c r="A20" s="1">
        <v>15</v>
      </c>
      <c r="B20" s="27" t="s">
        <v>424</v>
      </c>
      <c r="C20" s="3" t="s">
        <v>412</v>
      </c>
      <c r="D20" s="3" t="s">
        <v>129</v>
      </c>
      <c r="E20" s="1" t="s">
        <v>413</v>
      </c>
      <c r="F20" s="1" t="s">
        <v>347</v>
      </c>
      <c r="G20" s="18">
        <v>90595145</v>
      </c>
      <c r="H20" s="1" t="s">
        <v>414</v>
      </c>
      <c r="I20" s="1" t="s">
        <v>415</v>
      </c>
      <c r="J20" s="4" t="s">
        <v>416</v>
      </c>
      <c r="K20" s="4" t="s">
        <v>351</v>
      </c>
      <c r="L20" s="4">
        <v>8</v>
      </c>
      <c r="M20" s="17">
        <v>1780</v>
      </c>
      <c r="N20" s="17">
        <v>5016</v>
      </c>
      <c r="O20" s="4" t="s">
        <v>357</v>
      </c>
      <c r="P20" s="17">
        <v>6796</v>
      </c>
      <c r="Q20" s="17">
        <v>6796</v>
      </c>
    </row>
    <row r="21" spans="1:17" ht="16.5" x14ac:dyDescent="0.25">
      <c r="A21" s="76">
        <v>16</v>
      </c>
      <c r="B21" s="77" t="s">
        <v>425</v>
      </c>
      <c r="C21" s="78" t="s">
        <v>417</v>
      </c>
      <c r="D21" s="79" t="s">
        <v>418</v>
      </c>
      <c r="E21" s="76" t="s">
        <v>426</v>
      </c>
      <c r="F21" s="76" t="s">
        <v>347</v>
      </c>
      <c r="G21" s="80">
        <v>90595168</v>
      </c>
      <c r="H21" s="76" t="s">
        <v>414</v>
      </c>
      <c r="I21" s="76" t="s">
        <v>419</v>
      </c>
      <c r="J21" s="81" t="s">
        <v>420</v>
      </c>
      <c r="K21" s="81" t="s">
        <v>351</v>
      </c>
      <c r="L21" s="81">
        <v>5</v>
      </c>
      <c r="M21" s="82">
        <v>849</v>
      </c>
      <c r="N21" s="82">
        <v>2483</v>
      </c>
      <c r="O21" s="81" t="s">
        <v>357</v>
      </c>
      <c r="P21" s="82">
        <v>3332</v>
      </c>
      <c r="Q21" s="82">
        <v>3332</v>
      </c>
    </row>
    <row r="22" spans="1:17" x14ac:dyDescent="0.25">
      <c r="A22" s="1">
        <v>17</v>
      </c>
      <c r="B22" s="27" t="s">
        <v>435</v>
      </c>
      <c r="C22" s="3" t="s">
        <v>354</v>
      </c>
      <c r="D22" s="3" t="s">
        <v>281</v>
      </c>
      <c r="E22" s="1" t="s">
        <v>404</v>
      </c>
      <c r="F22" s="1" t="s">
        <v>347</v>
      </c>
      <c r="G22" s="35">
        <v>91041661</v>
      </c>
      <c r="H22" s="1" t="s">
        <v>414</v>
      </c>
      <c r="I22" s="1" t="s">
        <v>437</v>
      </c>
      <c r="J22" s="4" t="s">
        <v>436</v>
      </c>
      <c r="K22" s="22" t="s">
        <v>351</v>
      </c>
      <c r="L22" s="4">
        <v>17</v>
      </c>
      <c r="M22" s="17">
        <v>4416</v>
      </c>
      <c r="N22" s="17">
        <v>10976</v>
      </c>
      <c r="O22" s="4" t="s">
        <v>357</v>
      </c>
      <c r="P22" s="17">
        <v>15392</v>
      </c>
      <c r="Q22" s="17">
        <v>15392</v>
      </c>
    </row>
    <row r="23" spans="1:17" x14ac:dyDescent="0.25">
      <c r="A23" s="122">
        <v>18</v>
      </c>
      <c r="B23" s="123" t="s">
        <v>67</v>
      </c>
      <c r="C23" s="124" t="s">
        <v>518</v>
      </c>
      <c r="D23" s="125" t="s">
        <v>67</v>
      </c>
      <c r="E23" s="122" t="s">
        <v>519</v>
      </c>
      <c r="F23" s="122" t="s">
        <v>347</v>
      </c>
      <c r="G23" s="126" t="s">
        <v>521</v>
      </c>
      <c r="H23" s="122" t="s">
        <v>414</v>
      </c>
      <c r="I23" s="122" t="s">
        <v>520</v>
      </c>
      <c r="J23" s="125" t="s">
        <v>520</v>
      </c>
      <c r="K23" s="125" t="s">
        <v>351</v>
      </c>
      <c r="L23" s="125">
        <v>5</v>
      </c>
      <c r="M23" s="127">
        <v>0</v>
      </c>
      <c r="N23" s="127">
        <v>0</v>
      </c>
      <c r="O23" s="125">
        <v>0</v>
      </c>
      <c r="P23" s="127">
        <v>0</v>
      </c>
      <c r="Q23" s="128">
        <v>500</v>
      </c>
    </row>
    <row r="24" spans="1:17" x14ac:dyDescent="0.25">
      <c r="A24" s="83" t="s">
        <v>324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5"/>
      <c r="M24" s="86">
        <f>SUM((M6:M7),(M9:M23))</f>
        <v>34111</v>
      </c>
      <c r="N24" s="86">
        <f>SUM((N6:N7),(N9:N23))</f>
        <v>80533</v>
      </c>
      <c r="O24" s="87">
        <f>O8</f>
        <v>8287</v>
      </c>
      <c r="P24" s="86">
        <f>SUM(P6:P23)</f>
        <v>122931</v>
      </c>
      <c r="Q24" s="88">
        <f>SUM(Q6:Q23)</f>
        <v>144171</v>
      </c>
    </row>
  </sheetData>
  <mergeCells count="3">
    <mergeCell ref="A3:Q3"/>
    <mergeCell ref="A2:Q2"/>
    <mergeCell ref="A1:Q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zoomScale="120" zoomScaleNormal="120" workbookViewId="0">
      <selection activeCell="G9" sqref="G9"/>
    </sheetView>
  </sheetViews>
  <sheetFormatPr defaultRowHeight="15" x14ac:dyDescent="0.25"/>
  <cols>
    <col min="1" max="1" width="3.5703125" customWidth="1"/>
    <col min="2" max="2" width="24.140625" customWidth="1"/>
    <col min="3" max="3" width="20.28515625" customWidth="1"/>
    <col min="4" max="4" width="9.7109375" customWidth="1"/>
    <col min="6" max="6" width="5.85546875" customWidth="1"/>
    <col min="7" max="7" width="9.5703125" customWidth="1"/>
    <col min="8" max="8" width="12" customWidth="1"/>
    <col min="9" max="9" width="10.85546875" customWidth="1"/>
    <col min="10" max="10" width="14.7109375" customWidth="1"/>
    <col min="11" max="11" width="6.5703125" customWidth="1"/>
    <col min="12" max="12" width="7.140625" customWidth="1"/>
  </cols>
  <sheetData>
    <row r="1" spans="1:16" x14ac:dyDescent="0.25">
      <c r="A1" s="146" t="s">
        <v>514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x14ac:dyDescent="0.25">
      <c r="A2" s="159" t="s">
        <v>527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x14ac:dyDescent="0.25">
      <c r="A3" s="158" t="s">
        <v>528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x14ac:dyDescent="0.25">
      <c r="A4" s="152" t="s">
        <v>438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6" ht="69" x14ac:dyDescent="0.25">
      <c r="A5" s="5" t="s">
        <v>339</v>
      </c>
      <c r="B5" s="5" t="s">
        <v>1</v>
      </c>
      <c r="C5" s="5" t="s">
        <v>2</v>
      </c>
      <c r="D5" s="5" t="s">
        <v>3</v>
      </c>
      <c r="E5" s="5" t="s">
        <v>451</v>
      </c>
      <c r="F5" s="5" t="s">
        <v>341</v>
      </c>
      <c r="G5" s="5" t="s">
        <v>342</v>
      </c>
      <c r="H5" s="5" t="s">
        <v>429</v>
      </c>
      <c r="I5" s="5" t="s">
        <v>4</v>
      </c>
      <c r="J5" s="5" t="s">
        <v>5</v>
      </c>
      <c r="K5" s="5" t="s">
        <v>343</v>
      </c>
      <c r="L5" s="5" t="s">
        <v>7</v>
      </c>
      <c r="M5" s="5" t="s">
        <v>422</v>
      </c>
      <c r="N5" s="5" t="s">
        <v>423</v>
      </c>
      <c r="O5" s="31" t="s">
        <v>430</v>
      </c>
      <c r="P5" s="5" t="s">
        <v>533</v>
      </c>
    </row>
    <row r="6" spans="1:16" x14ac:dyDescent="0.25">
      <c r="A6" s="1">
        <v>1</v>
      </c>
      <c r="B6" s="27" t="s">
        <v>439</v>
      </c>
      <c r="C6" s="3" t="s">
        <v>450</v>
      </c>
      <c r="D6" s="3" t="s">
        <v>264</v>
      </c>
      <c r="E6" s="40"/>
      <c r="F6" s="1" t="s">
        <v>347</v>
      </c>
      <c r="G6" s="1" t="s">
        <v>348</v>
      </c>
      <c r="H6" s="27">
        <v>172103</v>
      </c>
      <c r="I6" s="49" t="s">
        <v>452</v>
      </c>
      <c r="J6" s="4" t="s">
        <v>463</v>
      </c>
      <c r="K6" s="47" t="s">
        <v>351</v>
      </c>
      <c r="L6" s="4">
        <v>14</v>
      </c>
      <c r="M6" s="17">
        <v>3541</v>
      </c>
      <c r="N6" s="17">
        <v>10751</v>
      </c>
      <c r="O6" s="17">
        <v>14292</v>
      </c>
      <c r="P6" s="17">
        <v>14292</v>
      </c>
    </row>
    <row r="7" spans="1:16" x14ac:dyDescent="0.25">
      <c r="A7" s="41">
        <v>2</v>
      </c>
      <c r="B7" s="42" t="s">
        <v>440</v>
      </c>
      <c r="C7" s="43" t="s">
        <v>417</v>
      </c>
      <c r="D7" s="43" t="s">
        <v>122</v>
      </c>
      <c r="E7" s="44"/>
      <c r="F7" s="41" t="s">
        <v>347</v>
      </c>
      <c r="G7" s="41" t="s">
        <v>348</v>
      </c>
      <c r="H7" s="42">
        <v>173440</v>
      </c>
      <c r="I7" s="51" t="s">
        <v>453</v>
      </c>
      <c r="J7" s="45" t="s">
        <v>464</v>
      </c>
      <c r="K7" s="48" t="s">
        <v>351</v>
      </c>
      <c r="L7" s="45">
        <v>22</v>
      </c>
      <c r="M7" s="46">
        <v>7476</v>
      </c>
      <c r="N7" s="46">
        <v>24491</v>
      </c>
      <c r="O7" s="46">
        <v>31967</v>
      </c>
      <c r="P7" s="46">
        <v>31967</v>
      </c>
    </row>
    <row r="8" spans="1:16" x14ac:dyDescent="0.25">
      <c r="A8" s="1">
        <v>3</v>
      </c>
      <c r="B8" s="27" t="s">
        <v>441</v>
      </c>
      <c r="C8" s="3" t="s">
        <v>450</v>
      </c>
      <c r="D8" s="3" t="s">
        <v>271</v>
      </c>
      <c r="E8" s="40"/>
      <c r="F8" s="1" t="s">
        <v>347</v>
      </c>
      <c r="G8" s="1" t="s">
        <v>348</v>
      </c>
      <c r="H8" s="27">
        <v>11661515</v>
      </c>
      <c r="I8" s="49" t="s">
        <v>454</v>
      </c>
      <c r="J8" s="4" t="s">
        <v>465</v>
      </c>
      <c r="K8" s="50" t="s">
        <v>351</v>
      </c>
      <c r="L8" s="4">
        <v>22</v>
      </c>
      <c r="M8" s="17">
        <v>24760</v>
      </c>
      <c r="N8" s="17">
        <v>51899</v>
      </c>
      <c r="O8" s="17">
        <v>76659</v>
      </c>
      <c r="P8" s="17">
        <v>76659</v>
      </c>
    </row>
    <row r="9" spans="1:16" x14ac:dyDescent="0.25">
      <c r="A9" s="41">
        <v>4</v>
      </c>
      <c r="B9" s="42" t="s">
        <v>442</v>
      </c>
      <c r="C9" s="43" t="s">
        <v>417</v>
      </c>
      <c r="D9" s="43" t="s">
        <v>122</v>
      </c>
      <c r="E9" s="44"/>
      <c r="F9" s="41" t="s">
        <v>347</v>
      </c>
      <c r="G9" s="41" t="s">
        <v>348</v>
      </c>
      <c r="H9" s="42">
        <v>171324</v>
      </c>
      <c r="I9" s="51" t="s">
        <v>455</v>
      </c>
      <c r="J9" s="45" t="s">
        <v>466</v>
      </c>
      <c r="K9" s="48" t="s">
        <v>351</v>
      </c>
      <c r="L9" s="45">
        <v>14</v>
      </c>
      <c r="M9" s="46">
        <v>816</v>
      </c>
      <c r="N9" s="46">
        <v>2442</v>
      </c>
      <c r="O9" s="46">
        <v>3258</v>
      </c>
      <c r="P9" s="46">
        <v>3258</v>
      </c>
    </row>
    <row r="10" spans="1:16" x14ac:dyDescent="0.25">
      <c r="A10" s="1">
        <v>5</v>
      </c>
      <c r="B10" s="27" t="s">
        <v>443</v>
      </c>
      <c r="C10" s="3" t="s">
        <v>450</v>
      </c>
      <c r="D10" s="3" t="s">
        <v>122</v>
      </c>
      <c r="E10" s="40"/>
      <c r="F10" s="1" t="s">
        <v>347</v>
      </c>
      <c r="G10" s="1" t="s">
        <v>348</v>
      </c>
      <c r="H10" s="27">
        <v>90550083</v>
      </c>
      <c r="I10" s="49" t="s">
        <v>456</v>
      </c>
      <c r="J10" s="4" t="s">
        <v>467</v>
      </c>
      <c r="K10" s="47" t="s">
        <v>351</v>
      </c>
      <c r="L10" s="4">
        <v>14</v>
      </c>
      <c r="M10" s="17">
        <v>503</v>
      </c>
      <c r="N10" s="17">
        <v>1281</v>
      </c>
      <c r="O10" s="17">
        <v>1784</v>
      </c>
      <c r="P10" s="17">
        <v>1784</v>
      </c>
    </row>
    <row r="11" spans="1:16" x14ac:dyDescent="0.25">
      <c r="A11" s="41">
        <v>6</v>
      </c>
      <c r="B11" s="42" t="s">
        <v>444</v>
      </c>
      <c r="C11" s="43" t="s">
        <v>450</v>
      </c>
      <c r="D11" s="43" t="s">
        <v>271</v>
      </c>
      <c r="E11" s="44"/>
      <c r="F11" s="41" t="s">
        <v>347</v>
      </c>
      <c r="G11" s="41" t="s">
        <v>348</v>
      </c>
      <c r="H11" s="42">
        <v>171317</v>
      </c>
      <c r="I11" s="51" t="s">
        <v>457</v>
      </c>
      <c r="J11" s="45" t="s">
        <v>468</v>
      </c>
      <c r="K11" s="48" t="s">
        <v>351</v>
      </c>
      <c r="L11" s="45">
        <v>14</v>
      </c>
      <c r="M11" s="46">
        <v>0</v>
      </c>
      <c r="N11" s="46">
        <v>0</v>
      </c>
      <c r="O11" s="46">
        <v>0</v>
      </c>
      <c r="P11" s="46">
        <v>0</v>
      </c>
    </row>
    <row r="12" spans="1:16" x14ac:dyDescent="0.25">
      <c r="A12" s="1">
        <v>7</v>
      </c>
      <c r="B12" s="27" t="s">
        <v>445</v>
      </c>
      <c r="C12" s="3" t="s">
        <v>450</v>
      </c>
      <c r="D12" s="3" t="s">
        <v>122</v>
      </c>
      <c r="E12" s="40"/>
      <c r="F12" s="1" t="s">
        <v>347</v>
      </c>
      <c r="G12" s="1" t="s">
        <v>348</v>
      </c>
      <c r="H12" s="27">
        <v>171319</v>
      </c>
      <c r="I12" s="49" t="s">
        <v>458</v>
      </c>
      <c r="J12" s="4" t="s">
        <v>469</v>
      </c>
      <c r="K12" s="47" t="s">
        <v>351</v>
      </c>
      <c r="L12" s="4">
        <v>33</v>
      </c>
      <c r="M12" s="17">
        <v>6050</v>
      </c>
      <c r="N12" s="17">
        <v>15513</v>
      </c>
      <c r="O12" s="17">
        <v>21563</v>
      </c>
      <c r="P12" s="17">
        <v>21563</v>
      </c>
    </row>
    <row r="13" spans="1:16" x14ac:dyDescent="0.25">
      <c r="A13" s="41">
        <v>8</v>
      </c>
      <c r="B13" s="42" t="s">
        <v>446</v>
      </c>
      <c r="C13" s="43" t="s">
        <v>450</v>
      </c>
      <c r="D13" s="43" t="s">
        <v>17</v>
      </c>
      <c r="E13" s="44"/>
      <c r="F13" s="41" t="s">
        <v>347</v>
      </c>
      <c r="G13" s="41" t="s">
        <v>348</v>
      </c>
      <c r="H13" s="42">
        <v>173438</v>
      </c>
      <c r="I13" s="51" t="s">
        <v>459</v>
      </c>
      <c r="J13" s="45" t="s">
        <v>470</v>
      </c>
      <c r="K13" s="48" t="s">
        <v>351</v>
      </c>
      <c r="L13" s="45">
        <v>33</v>
      </c>
      <c r="M13" s="46">
        <v>19273</v>
      </c>
      <c r="N13" s="46">
        <v>50409</v>
      </c>
      <c r="O13" s="46">
        <v>69682</v>
      </c>
      <c r="P13" s="46">
        <v>69682</v>
      </c>
    </row>
    <row r="14" spans="1:16" x14ac:dyDescent="0.25">
      <c r="A14" s="1">
        <v>9</v>
      </c>
      <c r="B14" s="27" t="s">
        <v>447</v>
      </c>
      <c r="C14" s="3" t="s">
        <v>450</v>
      </c>
      <c r="D14" s="3" t="s">
        <v>202</v>
      </c>
      <c r="E14" s="40"/>
      <c r="F14" s="1" t="s">
        <v>347</v>
      </c>
      <c r="G14" s="1" t="s">
        <v>348</v>
      </c>
      <c r="H14" s="27">
        <v>13733632</v>
      </c>
      <c r="I14" s="49" t="s">
        <v>460</v>
      </c>
      <c r="J14" s="4" t="s">
        <v>471</v>
      </c>
      <c r="K14" s="47" t="s">
        <v>351</v>
      </c>
      <c r="L14" s="4">
        <v>33</v>
      </c>
      <c r="M14" s="17">
        <v>15881</v>
      </c>
      <c r="N14" s="17">
        <v>46018</v>
      </c>
      <c r="O14" s="17">
        <v>61899</v>
      </c>
      <c r="P14" s="17">
        <v>61899</v>
      </c>
    </row>
    <row r="15" spans="1:16" x14ac:dyDescent="0.25">
      <c r="A15" s="41">
        <v>10</v>
      </c>
      <c r="B15" s="42" t="s">
        <v>448</v>
      </c>
      <c r="C15" s="43" t="s">
        <v>450</v>
      </c>
      <c r="D15" s="43" t="s">
        <v>306</v>
      </c>
      <c r="E15" s="44"/>
      <c r="F15" s="41" t="s">
        <v>347</v>
      </c>
      <c r="G15" s="41" t="s">
        <v>348</v>
      </c>
      <c r="H15" s="42">
        <v>1277310</v>
      </c>
      <c r="I15" s="51" t="s">
        <v>461</v>
      </c>
      <c r="J15" s="45" t="s">
        <v>472</v>
      </c>
      <c r="K15" s="48" t="s">
        <v>351</v>
      </c>
      <c r="L15" s="45">
        <v>38</v>
      </c>
      <c r="M15" s="46">
        <v>7328</v>
      </c>
      <c r="N15" s="46">
        <v>20819</v>
      </c>
      <c r="O15" s="46">
        <v>28147</v>
      </c>
      <c r="P15" s="46">
        <v>28147</v>
      </c>
    </row>
    <row r="16" spans="1:16" x14ac:dyDescent="0.25">
      <c r="A16" s="1">
        <v>11</v>
      </c>
      <c r="B16" s="27" t="s">
        <v>449</v>
      </c>
      <c r="C16" s="3" t="s">
        <v>450</v>
      </c>
      <c r="D16" s="3" t="s">
        <v>332</v>
      </c>
      <c r="E16" s="40"/>
      <c r="F16" s="1" t="s">
        <v>347</v>
      </c>
      <c r="G16" s="1" t="s">
        <v>348</v>
      </c>
      <c r="H16" s="27">
        <v>170680</v>
      </c>
      <c r="I16" s="49" t="s">
        <v>462</v>
      </c>
      <c r="J16" s="4" t="s">
        <v>473</v>
      </c>
      <c r="K16" s="47" t="s">
        <v>351</v>
      </c>
      <c r="L16" s="4">
        <v>14</v>
      </c>
      <c r="M16" s="17">
        <v>754</v>
      </c>
      <c r="N16" s="17">
        <v>2118</v>
      </c>
      <c r="O16" s="17">
        <v>2872</v>
      </c>
      <c r="P16" s="17">
        <v>2872</v>
      </c>
    </row>
    <row r="17" spans="1:16" x14ac:dyDescent="0.25">
      <c r="A17" s="155" t="s">
        <v>324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7"/>
      <c r="M17" s="60">
        <f>SUM(M6:M16)</f>
        <v>86382</v>
      </c>
      <c r="N17" s="61">
        <f>SUM(N6:N16)</f>
        <v>225741</v>
      </c>
      <c r="O17" s="61">
        <f>SUM(O6:O16)</f>
        <v>312123</v>
      </c>
      <c r="P17" s="61">
        <f>SUM(P6:P16)</f>
        <v>312123</v>
      </c>
    </row>
  </sheetData>
  <mergeCells count="5">
    <mergeCell ref="A4:P4"/>
    <mergeCell ref="A17:L17"/>
    <mergeCell ref="A3:P3"/>
    <mergeCell ref="A2:P2"/>
    <mergeCell ref="A1:P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tabSelected="1" zoomScale="130" zoomScaleNormal="130" workbookViewId="0">
      <selection activeCell="S37" sqref="S37"/>
    </sheetView>
  </sheetViews>
  <sheetFormatPr defaultRowHeight="15" x14ac:dyDescent="0.25"/>
  <cols>
    <col min="1" max="1" width="3.5703125" customWidth="1"/>
    <col min="2" max="2" width="27.5703125" customWidth="1"/>
    <col min="3" max="3" width="10.140625" customWidth="1"/>
    <col min="5" max="5" width="7" customWidth="1"/>
    <col min="6" max="6" width="5.140625" customWidth="1"/>
    <col min="7" max="7" width="10.28515625" customWidth="1"/>
    <col min="8" max="8" width="10.140625" customWidth="1"/>
    <col min="9" max="9" width="11" customWidth="1"/>
    <col min="10" max="10" width="14.42578125" customWidth="1"/>
  </cols>
  <sheetData>
    <row r="1" spans="1:16" x14ac:dyDescent="0.25">
      <c r="A1" s="151" t="s">
        <v>514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x14ac:dyDescent="0.25">
      <c r="A2" s="151" t="s">
        <v>513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x14ac:dyDescent="0.25">
      <c r="A3" s="149" t="s">
        <v>530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x14ac:dyDescent="0.25">
      <c r="A4" s="37" t="s">
        <v>474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69" x14ac:dyDescent="0.25">
      <c r="A5" s="5" t="s">
        <v>339</v>
      </c>
      <c r="B5" s="5" t="s">
        <v>1</v>
      </c>
      <c r="C5" s="5" t="s">
        <v>2</v>
      </c>
      <c r="D5" s="5" t="s">
        <v>3</v>
      </c>
      <c r="E5" s="5" t="s">
        <v>451</v>
      </c>
      <c r="F5" s="5" t="s">
        <v>341</v>
      </c>
      <c r="G5" s="5" t="s">
        <v>342</v>
      </c>
      <c r="H5" s="5" t="s">
        <v>429</v>
      </c>
      <c r="I5" s="5" t="s">
        <v>4</v>
      </c>
      <c r="J5" s="5" t="s">
        <v>5</v>
      </c>
      <c r="K5" s="5" t="s">
        <v>343</v>
      </c>
      <c r="L5" s="5" t="s">
        <v>7</v>
      </c>
      <c r="M5" s="5" t="s">
        <v>422</v>
      </c>
      <c r="N5" s="5" t="s">
        <v>423</v>
      </c>
      <c r="O5" s="31" t="s">
        <v>430</v>
      </c>
      <c r="P5" s="5" t="s">
        <v>532</v>
      </c>
    </row>
    <row r="6" spans="1:16" x14ac:dyDescent="0.25">
      <c r="A6" s="1">
        <v>1</v>
      </c>
      <c r="B6" s="27" t="s">
        <v>475</v>
      </c>
      <c r="C6" s="3" t="s">
        <v>476</v>
      </c>
      <c r="D6" s="3" t="s">
        <v>64</v>
      </c>
      <c r="E6" s="1" t="s">
        <v>477</v>
      </c>
      <c r="F6" s="40" t="s">
        <v>347</v>
      </c>
      <c r="G6" s="1" t="s">
        <v>348</v>
      </c>
      <c r="H6" s="27">
        <v>2799467</v>
      </c>
      <c r="I6" s="1" t="s">
        <v>478</v>
      </c>
      <c r="J6" s="4" t="s">
        <v>479</v>
      </c>
      <c r="K6" s="4" t="s">
        <v>351</v>
      </c>
      <c r="L6" s="4">
        <v>14</v>
      </c>
      <c r="M6" s="52">
        <v>9179</v>
      </c>
      <c r="N6" s="52">
        <v>16632</v>
      </c>
      <c r="O6" s="53">
        <v>25811</v>
      </c>
      <c r="P6" s="59">
        <v>31000</v>
      </c>
    </row>
    <row r="7" spans="1:16" x14ac:dyDescent="0.25">
      <c r="A7" s="54" t="s">
        <v>324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6"/>
      <c r="M7" s="57">
        <v>9179</v>
      </c>
      <c r="N7" s="57">
        <v>16632</v>
      </c>
      <c r="O7" s="58">
        <v>25811</v>
      </c>
      <c r="P7" s="57">
        <f>P6</f>
        <v>31000</v>
      </c>
    </row>
    <row r="9" spans="1:16" x14ac:dyDescent="0.25">
      <c r="A9" s="37" t="s">
        <v>480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ht="69" x14ac:dyDescent="0.25">
      <c r="A10" s="5" t="s">
        <v>339</v>
      </c>
      <c r="B10" s="5" t="s">
        <v>1</v>
      </c>
      <c r="C10" s="5" t="s">
        <v>2</v>
      </c>
      <c r="D10" s="5" t="s">
        <v>3</v>
      </c>
      <c r="E10" s="5" t="s">
        <v>451</v>
      </c>
      <c r="F10" s="5" t="s">
        <v>341</v>
      </c>
      <c r="G10" s="5" t="s">
        <v>342</v>
      </c>
      <c r="H10" s="5" t="s">
        <v>429</v>
      </c>
      <c r="I10" s="5" t="s">
        <v>4</v>
      </c>
      <c r="J10" s="5" t="s">
        <v>5</v>
      </c>
      <c r="K10" s="5" t="s">
        <v>343</v>
      </c>
      <c r="L10" s="5" t="s">
        <v>7</v>
      </c>
      <c r="M10" s="5" t="s">
        <v>422</v>
      </c>
      <c r="N10" s="5" t="s">
        <v>423</v>
      </c>
      <c r="O10" s="31" t="s">
        <v>430</v>
      </c>
      <c r="P10" s="5" t="s">
        <v>532</v>
      </c>
    </row>
    <row r="11" spans="1:16" ht="22.5" customHeight="1" x14ac:dyDescent="0.25">
      <c r="A11" s="1">
        <v>1</v>
      </c>
      <c r="B11" s="62" t="s">
        <v>481</v>
      </c>
      <c r="C11" s="3" t="s">
        <v>476</v>
      </c>
      <c r="D11" s="3" t="s">
        <v>129</v>
      </c>
      <c r="E11" s="1" t="s">
        <v>477</v>
      </c>
      <c r="F11" s="1" t="s">
        <v>347</v>
      </c>
      <c r="G11" s="1" t="s">
        <v>348</v>
      </c>
      <c r="H11" s="27">
        <v>172105</v>
      </c>
      <c r="I11" s="1" t="s">
        <v>483</v>
      </c>
      <c r="J11" s="4" t="s">
        <v>484</v>
      </c>
      <c r="K11" s="47" t="s">
        <v>351</v>
      </c>
      <c r="L11" s="4">
        <v>14</v>
      </c>
      <c r="M11" s="52">
        <v>7792</v>
      </c>
      <c r="N11" s="52">
        <v>12710</v>
      </c>
      <c r="O11" s="52">
        <v>20502</v>
      </c>
      <c r="P11" s="52">
        <v>20502</v>
      </c>
    </row>
    <row r="12" spans="1:16" ht="22.5" customHeight="1" x14ac:dyDescent="0.25">
      <c r="A12" s="1">
        <v>2</v>
      </c>
      <c r="B12" s="62" t="s">
        <v>482</v>
      </c>
      <c r="C12" s="3" t="s">
        <v>476</v>
      </c>
      <c r="D12" s="3" t="s">
        <v>129</v>
      </c>
      <c r="E12" s="1" t="s">
        <v>477</v>
      </c>
      <c r="F12" s="1" t="s">
        <v>347</v>
      </c>
      <c r="G12" s="1" t="s">
        <v>348</v>
      </c>
      <c r="H12" s="27">
        <v>1195044</v>
      </c>
      <c r="I12" s="1" t="s">
        <v>485</v>
      </c>
      <c r="J12" s="4" t="s">
        <v>486</v>
      </c>
      <c r="K12" s="47" t="s">
        <v>351</v>
      </c>
      <c r="L12" s="4">
        <v>5</v>
      </c>
      <c r="M12" s="17">
        <v>86</v>
      </c>
      <c r="N12" s="17">
        <v>114</v>
      </c>
      <c r="O12" s="17">
        <v>200</v>
      </c>
      <c r="P12" s="17">
        <v>200</v>
      </c>
    </row>
    <row r="13" spans="1:16" x14ac:dyDescent="0.25">
      <c r="A13" s="54" t="s">
        <v>324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  <c r="M13" s="63">
        <f>M11+M12</f>
        <v>7878</v>
      </c>
      <c r="N13" s="63">
        <f t="shared" ref="N13:O13" si="0">N11+N12</f>
        <v>12824</v>
      </c>
      <c r="O13" s="63">
        <f t="shared" si="0"/>
        <v>20702</v>
      </c>
      <c r="P13" s="63">
        <f t="shared" ref="P13" si="1">P11+P12</f>
        <v>20702</v>
      </c>
    </row>
    <row r="15" spans="1:16" x14ac:dyDescent="0.25">
      <c r="A15" s="37" t="s">
        <v>487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ht="69" x14ac:dyDescent="0.25">
      <c r="A16" s="5" t="s">
        <v>339</v>
      </c>
      <c r="B16" s="5" t="s">
        <v>1</v>
      </c>
      <c r="C16" s="5" t="s">
        <v>2</v>
      </c>
      <c r="D16" s="5" t="s">
        <v>3</v>
      </c>
      <c r="E16" s="5" t="s">
        <v>451</v>
      </c>
      <c r="F16" s="5" t="s">
        <v>341</v>
      </c>
      <c r="G16" s="5" t="s">
        <v>342</v>
      </c>
      <c r="H16" s="5" t="s">
        <v>429</v>
      </c>
      <c r="I16" s="5" t="s">
        <v>4</v>
      </c>
      <c r="J16" s="5" t="s">
        <v>5</v>
      </c>
      <c r="K16" s="5" t="s">
        <v>343</v>
      </c>
      <c r="L16" s="5" t="s">
        <v>7</v>
      </c>
      <c r="M16" s="5" t="s">
        <v>422</v>
      </c>
      <c r="N16" s="5" t="s">
        <v>423</v>
      </c>
      <c r="O16" s="31" t="s">
        <v>430</v>
      </c>
      <c r="P16" s="5" t="s">
        <v>532</v>
      </c>
    </row>
    <row r="17" spans="1:16" x14ac:dyDescent="0.25">
      <c r="A17" s="129" t="s">
        <v>522</v>
      </c>
      <c r="B17" s="130" t="s">
        <v>522</v>
      </c>
      <c r="C17" s="131" t="s">
        <v>522</v>
      </c>
      <c r="D17" s="131" t="s">
        <v>522</v>
      </c>
      <c r="E17" s="129" t="s">
        <v>522</v>
      </c>
      <c r="F17" s="129" t="s">
        <v>522</v>
      </c>
      <c r="G17" s="129" t="s">
        <v>522</v>
      </c>
      <c r="H17" s="130" t="s">
        <v>522</v>
      </c>
      <c r="I17" s="129" t="s">
        <v>522</v>
      </c>
      <c r="J17" s="130" t="s">
        <v>522</v>
      </c>
      <c r="K17" s="132" t="s">
        <v>522</v>
      </c>
      <c r="L17" s="130" t="s">
        <v>522</v>
      </c>
      <c r="M17" s="133" t="s">
        <v>522</v>
      </c>
      <c r="N17" s="133" t="s">
        <v>522</v>
      </c>
      <c r="O17" s="133" t="s">
        <v>522</v>
      </c>
      <c r="P17" s="134" t="s">
        <v>522</v>
      </c>
    </row>
    <row r="18" spans="1:16" x14ac:dyDescent="0.25">
      <c r="A18" s="54" t="s">
        <v>324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7"/>
      <c r="N18" s="57"/>
      <c r="O18" s="58"/>
      <c r="P18" s="57"/>
    </row>
    <row r="20" spans="1:16" x14ac:dyDescent="0.25">
      <c r="A20" s="37" t="s">
        <v>489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</row>
    <row r="21" spans="1:16" ht="69" x14ac:dyDescent="0.25">
      <c r="A21" s="5" t="s">
        <v>339</v>
      </c>
      <c r="B21" s="5" t="s">
        <v>1</v>
      </c>
      <c r="C21" s="5" t="s">
        <v>2</v>
      </c>
      <c r="D21" s="5" t="s">
        <v>3</v>
      </c>
      <c r="E21" s="5" t="s">
        <v>451</v>
      </c>
      <c r="F21" s="5" t="s">
        <v>341</v>
      </c>
      <c r="G21" s="5" t="s">
        <v>342</v>
      </c>
      <c r="H21" s="5" t="s">
        <v>429</v>
      </c>
      <c r="I21" s="5" t="s">
        <v>4</v>
      </c>
      <c r="J21" s="5" t="s">
        <v>5</v>
      </c>
      <c r="K21" s="5" t="s">
        <v>343</v>
      </c>
      <c r="L21" s="5" t="s">
        <v>7</v>
      </c>
      <c r="M21" s="5" t="s">
        <v>422</v>
      </c>
      <c r="N21" s="5" t="s">
        <v>423</v>
      </c>
      <c r="O21" s="31" t="s">
        <v>430</v>
      </c>
      <c r="P21" s="5" t="s">
        <v>532</v>
      </c>
    </row>
    <row r="22" spans="1:16" x14ac:dyDescent="0.25">
      <c r="A22" s="1">
        <v>1</v>
      </c>
      <c r="B22" s="27" t="s">
        <v>488</v>
      </c>
      <c r="C22" s="3" t="s">
        <v>476</v>
      </c>
      <c r="D22" s="64" t="s">
        <v>96</v>
      </c>
      <c r="E22" s="65" t="s">
        <v>492</v>
      </c>
      <c r="F22" s="40" t="s">
        <v>347</v>
      </c>
      <c r="G22" s="1" t="s">
        <v>348</v>
      </c>
      <c r="H22" s="27">
        <v>179549</v>
      </c>
      <c r="I22" s="1" t="s">
        <v>490</v>
      </c>
      <c r="J22" s="4" t="s">
        <v>491</v>
      </c>
      <c r="K22" s="4" t="s">
        <v>351</v>
      </c>
      <c r="L22" s="4">
        <v>24</v>
      </c>
      <c r="M22" s="52">
        <v>8535</v>
      </c>
      <c r="N22" s="52">
        <v>20857</v>
      </c>
      <c r="O22" s="52">
        <v>29392</v>
      </c>
      <c r="P22" s="52">
        <v>29392</v>
      </c>
    </row>
    <row r="23" spans="1:16" x14ac:dyDescent="0.25">
      <c r="A23" s="54" t="s">
        <v>324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7">
        <v>8535</v>
      </c>
      <c r="N23" s="57">
        <v>20857</v>
      </c>
      <c r="O23" s="57">
        <v>29392</v>
      </c>
      <c r="P23" s="57">
        <v>29392</v>
      </c>
    </row>
    <row r="25" spans="1:16" x14ac:dyDescent="0.25">
      <c r="A25" s="37" t="s">
        <v>493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</row>
    <row r="26" spans="1:16" ht="69" x14ac:dyDescent="0.25">
      <c r="A26" s="5" t="s">
        <v>339</v>
      </c>
      <c r="B26" s="5" t="s">
        <v>1</v>
      </c>
      <c r="C26" s="5" t="s">
        <v>2</v>
      </c>
      <c r="D26" s="5" t="s">
        <v>3</v>
      </c>
      <c r="E26" s="5" t="s">
        <v>451</v>
      </c>
      <c r="F26" s="5" t="s">
        <v>341</v>
      </c>
      <c r="G26" s="5" t="s">
        <v>342</v>
      </c>
      <c r="H26" s="5" t="s">
        <v>429</v>
      </c>
      <c r="I26" s="5" t="s">
        <v>4</v>
      </c>
      <c r="J26" s="5" t="s">
        <v>5</v>
      </c>
      <c r="K26" s="5" t="s">
        <v>343</v>
      </c>
      <c r="L26" s="5" t="s">
        <v>7</v>
      </c>
      <c r="M26" s="5" t="s">
        <v>422</v>
      </c>
      <c r="N26" s="5" t="s">
        <v>423</v>
      </c>
      <c r="O26" s="31" t="s">
        <v>430</v>
      </c>
      <c r="P26" s="5" t="s">
        <v>532</v>
      </c>
    </row>
    <row r="27" spans="1:16" x14ac:dyDescent="0.25">
      <c r="A27" s="1">
        <v>1</v>
      </c>
      <c r="B27" s="66" t="s">
        <v>494</v>
      </c>
      <c r="C27" s="3" t="s">
        <v>495</v>
      </c>
      <c r="D27" s="3" t="s">
        <v>496</v>
      </c>
      <c r="E27" s="1" t="s">
        <v>497</v>
      </c>
      <c r="F27" s="1" t="s">
        <v>347</v>
      </c>
      <c r="G27" s="1" t="s">
        <v>348</v>
      </c>
      <c r="H27" s="27">
        <v>279297</v>
      </c>
      <c r="I27" s="1" t="s">
        <v>500</v>
      </c>
      <c r="J27" s="4" t="s">
        <v>501</v>
      </c>
      <c r="K27" s="4" t="s">
        <v>351</v>
      </c>
      <c r="L27" s="4">
        <v>34</v>
      </c>
      <c r="M27" s="52">
        <v>5486</v>
      </c>
      <c r="N27" s="52">
        <v>5317</v>
      </c>
      <c r="O27" s="52">
        <v>10803</v>
      </c>
      <c r="P27" s="52">
        <v>10803</v>
      </c>
    </row>
    <row r="28" spans="1:16" x14ac:dyDescent="0.25">
      <c r="A28" s="1">
        <v>2</v>
      </c>
      <c r="B28" s="27" t="s">
        <v>498</v>
      </c>
      <c r="C28" s="3" t="s">
        <v>499</v>
      </c>
      <c r="D28" s="3" t="s">
        <v>496</v>
      </c>
      <c r="E28" s="1" t="s">
        <v>497</v>
      </c>
      <c r="F28" s="1" t="s">
        <v>347</v>
      </c>
      <c r="G28" s="1" t="s">
        <v>348</v>
      </c>
      <c r="H28" s="27">
        <v>279303</v>
      </c>
      <c r="I28" s="1" t="s">
        <v>502</v>
      </c>
      <c r="J28" s="4" t="s">
        <v>503</v>
      </c>
      <c r="K28" s="4" t="s">
        <v>351</v>
      </c>
      <c r="L28" s="4">
        <v>14</v>
      </c>
      <c r="M28" s="17">
        <v>845</v>
      </c>
      <c r="N28" s="52">
        <v>2368</v>
      </c>
      <c r="O28" s="52">
        <v>3213</v>
      </c>
      <c r="P28" s="52">
        <v>3213</v>
      </c>
    </row>
    <row r="29" spans="1:16" x14ac:dyDescent="0.25">
      <c r="A29" s="54" t="s">
        <v>324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63">
        <f>M27+M28</f>
        <v>6331</v>
      </c>
      <c r="N29" s="63">
        <f t="shared" ref="N29" si="2">N27+N28</f>
        <v>7685</v>
      </c>
      <c r="O29" s="63">
        <f t="shared" ref="O29" si="3">O27+O28</f>
        <v>14016</v>
      </c>
      <c r="P29" s="63">
        <f t="shared" ref="P29" si="4">P27+P28</f>
        <v>14016</v>
      </c>
    </row>
    <row r="33" spans="1:16" x14ac:dyDescent="0.25">
      <c r="A33" s="37" t="s">
        <v>504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</row>
    <row r="34" spans="1:16" ht="69" x14ac:dyDescent="0.25">
      <c r="A34" s="5" t="s">
        <v>339</v>
      </c>
      <c r="B34" s="5" t="s">
        <v>1</v>
      </c>
      <c r="C34" s="5" t="s">
        <v>2</v>
      </c>
      <c r="D34" s="5" t="s">
        <v>3</v>
      </c>
      <c r="E34" s="5" t="s">
        <v>451</v>
      </c>
      <c r="F34" s="5" t="s">
        <v>341</v>
      </c>
      <c r="G34" s="5" t="s">
        <v>342</v>
      </c>
      <c r="H34" s="5" t="s">
        <v>429</v>
      </c>
      <c r="I34" s="5" t="s">
        <v>4</v>
      </c>
      <c r="J34" s="5" t="s">
        <v>5</v>
      </c>
      <c r="K34" s="5" t="s">
        <v>343</v>
      </c>
      <c r="L34" s="5" t="s">
        <v>7</v>
      </c>
      <c r="M34" s="5" t="s">
        <v>422</v>
      </c>
      <c r="N34" s="5" t="s">
        <v>423</v>
      </c>
      <c r="O34" s="31" t="s">
        <v>430</v>
      </c>
      <c r="P34" s="5" t="s">
        <v>532</v>
      </c>
    </row>
    <row r="35" spans="1:16" x14ac:dyDescent="0.25">
      <c r="A35" s="1">
        <v>1</v>
      </c>
      <c r="B35" s="27" t="s">
        <v>505</v>
      </c>
      <c r="C35" s="3" t="s">
        <v>506</v>
      </c>
      <c r="D35" s="3" t="s">
        <v>64</v>
      </c>
      <c r="E35" s="1" t="s">
        <v>477</v>
      </c>
      <c r="F35" s="1" t="s">
        <v>347</v>
      </c>
      <c r="G35" s="1" t="s">
        <v>348</v>
      </c>
      <c r="H35" s="67">
        <v>1195453</v>
      </c>
      <c r="I35" s="1" t="s">
        <v>507</v>
      </c>
      <c r="J35" s="4" t="s">
        <v>508</v>
      </c>
      <c r="K35" s="4" t="s">
        <v>351</v>
      </c>
      <c r="L35" s="4">
        <v>5</v>
      </c>
      <c r="M35" s="17">
        <v>125</v>
      </c>
      <c r="N35" s="17">
        <v>299</v>
      </c>
      <c r="O35" s="17">
        <v>424</v>
      </c>
      <c r="P35" s="17">
        <v>424</v>
      </c>
    </row>
    <row r="36" spans="1:16" x14ac:dyDescent="0.25">
      <c r="A36" s="54" t="s">
        <v>324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6"/>
      <c r="M36" s="68">
        <v>125</v>
      </c>
      <c r="N36" s="68">
        <v>299</v>
      </c>
      <c r="O36" s="68">
        <v>424</v>
      </c>
      <c r="P36" s="68">
        <v>424</v>
      </c>
    </row>
    <row r="40" spans="1:16" x14ac:dyDescent="0.25">
      <c r="C40" t="s">
        <v>529</v>
      </c>
      <c r="H40" s="89">
        <f>P7+P13+P18+P23+P29+P36</f>
        <v>95534</v>
      </c>
      <c r="I40" s="90" t="s">
        <v>509</v>
      </c>
    </row>
  </sheetData>
  <mergeCells count="3">
    <mergeCell ref="A1:P1"/>
    <mergeCell ref="A2:P2"/>
    <mergeCell ref="A3:P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2018-11-06T14:54:14Z</dcterms:modified>
</cp:coreProperties>
</file>